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okies" sheetId="1" r:id="rId5"/>
    <sheet state="visible" name="Jr Honda" sheetId="2" r:id="rId6"/>
    <sheet state="visible" name="Sr Honda" sheetId="3" r:id="rId7"/>
    <sheet state="visible" name="Hvy Honda" sheetId="4" r:id="rId8"/>
    <sheet state="visible" name="Jr 160" sheetId="5" r:id="rId9"/>
    <sheet state="visible" name="Jr Animal" sheetId="6" r:id="rId10"/>
    <sheet state="visible" name="Lt 160" sheetId="7" r:id="rId11"/>
    <sheet state="visible" name="Sr Animal" sheetId="8" r:id="rId12"/>
    <sheet state="visible" name="Lt World" sheetId="9" r:id="rId13"/>
    <sheet state="hidden" name="Racing Finish" sheetId="10" r:id="rId14"/>
    <sheet state="hidden" name="Points" sheetId="11" r:id="rId15"/>
    <sheet state="hidden" name="Member List" sheetId="12" r:id="rId16"/>
    <sheet state="hidden" name="Legend" sheetId="13" r:id="rId17"/>
    <sheet state="hidden" name="Race Results" sheetId="14" r:id="rId18"/>
  </sheets>
  <definedNames>
    <definedName hidden="1" localSheetId="1" name="_xlnm._FilterDatabase">'Jr Honda'!$A$1:$V$10</definedName>
    <definedName hidden="1" localSheetId="2" name="_xlnm._FilterDatabase">'Sr Honda'!$A$1:$V$13</definedName>
    <definedName hidden="1" localSheetId="4" name="_xlnm._FilterDatabase">'Jr 160'!$A$1:$V$7</definedName>
    <definedName hidden="1" localSheetId="6" name="_xlnm._FilterDatabase">'Lt 160'!$A$1:$V$12</definedName>
    <definedName hidden="1" localSheetId="9" name="_xlnm._FilterDatabase">'Racing Finish'!$A$1:$P$81</definedName>
    <definedName hidden="1" localSheetId="10" name="_xlnm._FilterDatabase">Points!$A$1:$O$79</definedName>
    <definedName hidden="1" localSheetId="9" name="Z_1D7C3A6B_56CD_49AF_9D85_2559BF1A8A57_.wvu.FilterData">'Racing Finish'!$B$1:$T$1134</definedName>
  </definedNames>
  <calcPr/>
  <customWorkbookViews>
    <customWorkbookView activeSheetId="0" maximized="1" windowHeight="0" windowWidth="0" guid="{1D7C3A6B-56CD-49AF-9D85-2559BF1A8A57}" name="Filter 1"/>
  </customWorkbookViews>
</workbook>
</file>

<file path=xl/sharedStrings.xml><?xml version="1.0" encoding="utf-8"?>
<sst xmlns="http://schemas.openxmlformats.org/spreadsheetml/2006/main" count="960" uniqueCount="95">
  <si>
    <t>Red Rookie</t>
  </si>
  <si>
    <t>DRIVER NAME</t>
  </si>
  <si>
    <t>Total</t>
  </si>
  <si>
    <t>Drop 1</t>
  </si>
  <si>
    <t>Drop 2</t>
  </si>
  <si>
    <t>Ni</t>
  </si>
  <si>
    <t>P</t>
  </si>
  <si>
    <t>Lathyn Villegas</t>
  </si>
  <si>
    <t>Damien Hyde</t>
  </si>
  <si>
    <t>Evan Dickison</t>
  </si>
  <si>
    <t>Yes</t>
  </si>
  <si>
    <t>Madison Sherwood</t>
  </si>
  <si>
    <t>Chloe Wannebo</t>
  </si>
  <si>
    <t>Chase Bonnett</t>
  </si>
  <si>
    <t>Madelyn Ashler</t>
  </si>
  <si>
    <t>N/A</t>
  </si>
  <si>
    <t>Chevy Ashcraft</t>
  </si>
  <si>
    <t>Ben Myers</t>
  </si>
  <si>
    <t>Kane Murata</t>
  </si>
  <si>
    <t>Dominic West</t>
  </si>
  <si>
    <t>Ryker Richmond</t>
  </si>
  <si>
    <t>Casen Alliman</t>
  </si>
  <si>
    <t>Blake Bonnett</t>
  </si>
  <si>
    <t>Hazel Green</t>
  </si>
  <si>
    <t>Jasper White</t>
  </si>
  <si>
    <t>Blue Rookie</t>
  </si>
  <si>
    <t>Mason Morrison</t>
  </si>
  <si>
    <t>Austin Alliman</t>
  </si>
  <si>
    <t>Cayden Miller</t>
  </si>
  <si>
    <t>Ryan Whipple</t>
  </si>
  <si>
    <t>Madalinn White</t>
  </si>
  <si>
    <t>Joshua Kallal</t>
  </si>
  <si>
    <t>Lyvia Bohard</t>
  </si>
  <si>
    <t>Nikki Churchill</t>
  </si>
  <si>
    <t>Chase Schilling</t>
  </si>
  <si>
    <t>Kaylee White</t>
  </si>
  <si>
    <t>Evan Sherwood</t>
  </si>
  <si>
    <t>Leo Burris</t>
  </si>
  <si>
    <t>Class</t>
  </si>
  <si>
    <t>Driver</t>
  </si>
  <si>
    <t>Member</t>
  </si>
  <si>
    <t>Blank</t>
  </si>
  <si>
    <t>X</t>
  </si>
  <si>
    <t>Logan Ashtary</t>
  </si>
  <si>
    <t>Dylan Mancini</t>
  </si>
  <si>
    <t xml:space="preserve"> Montoya</t>
  </si>
  <si>
    <t>Position</t>
  </si>
  <si>
    <t>Points</t>
  </si>
  <si>
    <t>Josiah Ramirez</t>
  </si>
  <si>
    <t>Hvy. Honda</t>
  </si>
  <si>
    <t>Aoife Sartori</t>
  </si>
  <si>
    <t>B5</t>
  </si>
  <si>
    <t>B6</t>
  </si>
  <si>
    <t>B7</t>
  </si>
  <si>
    <t>B8</t>
  </si>
  <si>
    <t>B9</t>
  </si>
  <si>
    <t>B10</t>
  </si>
  <si>
    <t>C5</t>
  </si>
  <si>
    <t>C6</t>
  </si>
  <si>
    <t>C7</t>
  </si>
  <si>
    <t>C8</t>
  </si>
  <si>
    <t>C9</t>
  </si>
  <si>
    <t>C10</t>
  </si>
  <si>
    <t>C11</t>
  </si>
  <si>
    <t>C12</t>
  </si>
  <si>
    <t>DQ</t>
  </si>
  <si>
    <t>Fiona Sartori</t>
  </si>
  <si>
    <t>Josiah Munoz</t>
  </si>
  <si>
    <t>Jr. 160</t>
  </si>
  <si>
    <t>Jaxson Ortega</t>
  </si>
  <si>
    <t>Wyatt McClendon</t>
  </si>
  <si>
    <t>Jr. Animal</t>
  </si>
  <si>
    <t>Jr. Honda</t>
  </si>
  <si>
    <t>Athena Vadnais</t>
  </si>
  <si>
    <t>Benjamin Nichols</t>
  </si>
  <si>
    <t>George Lowther</t>
  </si>
  <si>
    <t>Lyvia Board</t>
  </si>
  <si>
    <t>Lt. 160</t>
  </si>
  <si>
    <t>Sr. Honda</t>
  </si>
  <si>
    <t>Gunnar Treharn</t>
  </si>
  <si>
    <t xml:space="preserve">Evan Dickison </t>
  </si>
  <si>
    <t>Jaxxon Richards</t>
  </si>
  <si>
    <t>Sr. Animal</t>
  </si>
  <si>
    <t>Nathan Mellado</t>
  </si>
  <si>
    <t>Lt. World Formula</t>
  </si>
  <si>
    <t>Reilley Booth</t>
  </si>
  <si>
    <t>Keegan Clark</t>
  </si>
  <si>
    <t>Seamus Sartori</t>
  </si>
  <si>
    <t>Isabella Wuorinen</t>
  </si>
  <si>
    <t>Landon Camerer</t>
  </si>
  <si>
    <t>Johnny Bultsma</t>
  </si>
  <si>
    <t>B-5</t>
  </si>
  <si>
    <t>Jace Bultsma</t>
  </si>
  <si>
    <t>B-6</t>
  </si>
  <si>
    <t>B-7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</si>
</sst>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"/>
    <numFmt numFmtId="165" formatCode="mm/dd"/>
    <numFmt numFmtId="166" formatCode="m/d/yyyy"/>
  </numFmts>
  <fonts count="11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  <scheme val="minor"/>
    </font>
    <font>
      <sz val="11.0"/>
      <color theme="1"/>
      <name val="Calibri"/>
    </font>
    <font>
      <sz val="10.0"/>
      <color theme="1"/>
      <name val="Arial"/>
    </font>
    <font>
      <color theme="1"/>
      <name val="Arial"/>
    </font>
    <font>
      <b/>
      <sz val="10.0"/>
      <color theme="1"/>
      <name val="Arial"/>
    </font>
    <font>
      <sz val="12.0"/>
      <color theme="1"/>
      <name val="Calibri"/>
    </font>
    <font>
      <b/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CCCCCC"/>
        <bgColor rgb="FFCCCCCC"/>
      </patternFill>
    </fill>
  </fills>
  <borders count="12">
    <border/>
    <border>
      <left style="thick">
        <color rgb="FF000000"/>
      </left>
      <top style="thick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right style="medium">
        <color rgb="FF000000"/>
      </right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2" numFmtId="0" xfId="0" applyAlignment="1" applyBorder="1" applyFont="1">
      <alignment horizontal="center" readingOrder="0" vertical="bottom"/>
    </xf>
    <xf borderId="3" fillId="0" fontId="3" numFmtId="164" xfId="0" applyAlignment="1" applyBorder="1" applyFont="1" applyNumberFormat="1">
      <alignment readingOrder="0"/>
    </xf>
    <xf borderId="2" fillId="2" fontId="2" numFmtId="0" xfId="0" applyAlignment="1" applyBorder="1" applyFill="1" applyFont="1">
      <alignment horizontal="center" readingOrder="0" vertical="bottom"/>
    </xf>
    <xf borderId="2" fillId="0" fontId="2" numFmtId="164" xfId="0" applyAlignment="1" applyBorder="1" applyFont="1" applyNumberFormat="1">
      <alignment horizontal="center" readingOrder="0" vertical="bottom"/>
    </xf>
    <xf borderId="4" fillId="0" fontId="3" numFmtId="164" xfId="0" applyAlignment="1" applyBorder="1" applyFont="1" applyNumberFormat="1">
      <alignment readingOrder="0"/>
    </xf>
    <xf borderId="5" fillId="0" fontId="3" numFmtId="0" xfId="0" applyAlignment="1" applyBorder="1" applyFont="1">
      <alignment readingOrder="0"/>
    </xf>
    <xf borderId="0" fillId="0" fontId="3" numFmtId="164" xfId="0" applyAlignment="1" applyFont="1" applyNumberFormat="1">
      <alignment readingOrder="0"/>
    </xf>
    <xf borderId="6" fillId="0" fontId="3" numFmtId="164" xfId="0" applyAlignment="1" applyBorder="1" applyFont="1" applyNumberFormat="1">
      <alignment readingOrder="0"/>
    </xf>
    <xf borderId="5" fillId="0" fontId="4" numFmtId="0" xfId="0" applyAlignment="1" applyBorder="1" applyFont="1">
      <alignment readingOrder="0"/>
    </xf>
    <xf borderId="0" fillId="0" fontId="4" numFmtId="0" xfId="0" applyAlignment="1" applyFont="1">
      <alignment readingOrder="0"/>
    </xf>
    <xf borderId="2" fillId="0" fontId="3" numFmtId="0" xfId="0" applyAlignment="1" applyBorder="1" applyFont="1">
      <alignment horizontal="center"/>
    </xf>
    <xf borderId="2" fillId="0" fontId="4" numFmtId="0" xfId="0" applyAlignment="1" applyBorder="1" applyFont="1">
      <alignment readingOrder="0"/>
    </xf>
    <xf borderId="6" fillId="0" fontId="4" numFmtId="0" xfId="0" applyBorder="1" applyFont="1"/>
    <xf borderId="2" fillId="0" fontId="4" numFmtId="0" xfId="0" applyAlignment="1" applyBorder="1" applyFont="1">
      <alignment horizontal="center" readingOrder="0"/>
    </xf>
    <xf borderId="2" fillId="2" fontId="4" numFmtId="0" xfId="0" applyAlignment="1" applyBorder="1" applyFont="1">
      <alignment horizontal="center" readingOrder="0"/>
    </xf>
    <xf borderId="2" fillId="3" fontId="4" numFmtId="0" xfId="0" applyAlignment="1" applyBorder="1" applyFill="1" applyFont="1">
      <alignment horizontal="center" readingOrder="0"/>
    </xf>
    <xf borderId="7" fillId="0" fontId="4" numFmtId="0" xfId="0" applyBorder="1" applyFont="1"/>
    <xf borderId="0" fillId="0" fontId="4" numFmtId="0" xfId="0" applyFont="1"/>
    <xf borderId="7" fillId="0" fontId="4" numFmtId="0" xfId="0" applyAlignment="1" applyBorder="1" applyFont="1">
      <alignment readingOrder="0"/>
    </xf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center"/>
    </xf>
    <xf borderId="8" fillId="0" fontId="4" numFmtId="0" xfId="0" applyAlignment="1" applyBorder="1" applyFont="1">
      <alignment readingOrder="0"/>
    </xf>
    <xf borderId="9" fillId="0" fontId="4" numFmtId="0" xfId="0" applyBorder="1" applyFont="1"/>
    <xf borderId="10" fillId="0" fontId="4" numFmtId="0" xfId="0" applyAlignment="1" applyBorder="1" applyFont="1">
      <alignment readingOrder="0"/>
    </xf>
    <xf borderId="3" fillId="0" fontId="4" numFmtId="0" xfId="0" applyBorder="1" applyFont="1"/>
    <xf borderId="4" fillId="0" fontId="4" numFmtId="0" xfId="0" applyBorder="1" applyFont="1"/>
    <xf borderId="6" fillId="0" fontId="4" numFmtId="0" xfId="0" applyAlignment="1" applyBorder="1" applyFont="1">
      <alignment readingOrder="0"/>
    </xf>
    <xf borderId="9" fillId="0" fontId="4" numFmtId="0" xfId="0" applyBorder="1" applyFont="1"/>
    <xf borderId="0" fillId="0" fontId="5" numFmtId="0" xfId="0" applyAlignment="1" applyFont="1">
      <alignment vertical="bottom"/>
    </xf>
    <xf borderId="9" fillId="0" fontId="4" numFmtId="0" xfId="0" applyAlignment="1" applyBorder="1" applyFont="1">
      <alignment readingOrder="0"/>
    </xf>
    <xf borderId="2" fillId="0" fontId="3" numFmtId="0" xfId="0" applyBorder="1" applyFont="1"/>
    <xf borderId="2" fillId="0" fontId="4" numFmtId="0" xfId="0" applyBorder="1" applyFont="1"/>
    <xf borderId="2" fillId="0" fontId="4" numFmtId="0" xfId="0" applyAlignment="1" applyBorder="1" applyFont="1">
      <alignment horizontal="center"/>
    </xf>
    <xf borderId="2" fillId="0" fontId="6" numFmtId="0" xfId="0" applyAlignment="1" applyBorder="1" applyFont="1">
      <alignment horizontal="center" readingOrder="0"/>
    </xf>
    <xf borderId="2" fillId="3" fontId="6" numFmtId="0" xfId="0" applyAlignment="1" applyBorder="1" applyFont="1">
      <alignment horizontal="center" readingOrder="0"/>
    </xf>
    <xf borderId="2" fillId="0" fontId="7" numFmtId="0" xfId="0" applyAlignment="1" applyBorder="1" applyFont="1">
      <alignment horizontal="center" readingOrder="0" vertical="bottom"/>
    </xf>
    <xf borderId="2" fillId="0" fontId="4" numFmtId="0" xfId="0" applyAlignment="1" applyBorder="1" applyFont="1">
      <alignment horizontal="center"/>
    </xf>
    <xf borderId="2" fillId="0" fontId="8" numFmtId="0" xfId="0" applyAlignment="1" applyBorder="1" applyFont="1">
      <alignment horizontal="center" readingOrder="0"/>
    </xf>
    <xf borderId="2" fillId="0" fontId="8" numFmtId="165" xfId="0" applyAlignment="1" applyBorder="1" applyFont="1" applyNumberFormat="1">
      <alignment horizontal="center" readingOrder="0"/>
    </xf>
    <xf borderId="2" fillId="0" fontId="2" numFmtId="164" xfId="0" applyAlignment="1" applyBorder="1" applyFont="1" applyNumberFormat="1">
      <alignment readingOrder="0"/>
    </xf>
    <xf borderId="2" fillId="0" fontId="4" numFmtId="0" xfId="0" applyBorder="1" applyFont="1"/>
    <xf borderId="2" fillId="0" fontId="8" numFmtId="164" xfId="0" applyAlignment="1" applyBorder="1" applyFont="1" applyNumberFormat="1">
      <alignment horizontal="center" readingOrder="0"/>
    </xf>
    <xf borderId="0" fillId="0" fontId="8" numFmtId="164" xfId="0" applyAlignment="1" applyFont="1" applyNumberFormat="1">
      <alignment horizontal="center" readingOrder="0"/>
    </xf>
    <xf borderId="0" fillId="0" fontId="3" numFmtId="0" xfId="0" applyFont="1"/>
    <xf borderId="11" fillId="0" fontId="4" numFmtId="0" xfId="0" applyBorder="1" applyFont="1"/>
    <xf borderId="0" fillId="0" fontId="6" numFmtId="0" xfId="0" applyAlignment="1" applyFont="1">
      <alignment horizontal="center" readingOrder="0"/>
    </xf>
    <xf borderId="2" fillId="0" fontId="2" numFmtId="0" xfId="0" applyBorder="1" applyFont="1"/>
    <xf borderId="11" fillId="0" fontId="4" numFmtId="0" xfId="0" applyBorder="1" applyFont="1"/>
    <xf borderId="2" fillId="0" fontId="5" numFmtId="0" xfId="0" applyAlignment="1" applyBorder="1" applyFont="1">
      <alignment readingOrder="0" vertical="bottom"/>
    </xf>
    <xf borderId="2" fillId="0" fontId="2" numFmtId="0" xfId="0" applyAlignment="1" applyBorder="1" applyFont="1">
      <alignment readingOrder="0"/>
    </xf>
    <xf borderId="2" fillId="4" fontId="2" numFmtId="0" xfId="0" applyAlignment="1" applyBorder="1" applyFill="1" applyFont="1">
      <alignment readingOrder="0"/>
    </xf>
    <xf borderId="0" fillId="0" fontId="4" numFmtId="0" xfId="0" applyFont="1"/>
    <xf borderId="2" fillId="0" fontId="2" numFmtId="165" xfId="0" applyAlignment="1" applyBorder="1" applyFont="1" applyNumberFormat="1">
      <alignment readingOrder="0"/>
    </xf>
    <xf borderId="0" fillId="0" fontId="6" numFmtId="0" xfId="0" applyAlignment="1" applyFont="1">
      <alignment readingOrder="0"/>
    </xf>
    <xf borderId="0" fillId="0" fontId="6" numFmtId="0" xfId="0" applyFont="1"/>
    <xf borderId="2" fillId="0" fontId="8" numFmtId="164" xfId="0" applyAlignment="1" applyBorder="1" applyFont="1" applyNumberFormat="1">
      <alignment readingOrder="0"/>
    </xf>
    <xf borderId="2" fillId="0" fontId="5" numFmtId="0" xfId="0" applyAlignment="1" applyBorder="1" applyFont="1">
      <alignment vertical="bottom"/>
    </xf>
    <xf borderId="2" fillId="0" fontId="8" numFmtId="0" xfId="0" applyBorder="1" applyFont="1"/>
    <xf borderId="2" fillId="4" fontId="6" numFmtId="0" xfId="0" applyAlignment="1" applyBorder="1" applyFont="1">
      <alignment horizontal="center" readingOrder="0"/>
    </xf>
    <xf borderId="2" fillId="0" fontId="6" numFmtId="0" xfId="0" applyAlignment="1" applyBorder="1" applyFont="1">
      <alignment horizontal="center"/>
    </xf>
    <xf borderId="2" fillId="0" fontId="9" numFmtId="0" xfId="0" applyAlignment="1" applyBorder="1" applyFont="1">
      <alignment horizontal="center" readingOrder="0" vertical="bottom"/>
    </xf>
    <xf borderId="0" fillId="0" fontId="10" numFmtId="166" xfId="0" applyAlignment="1" applyFont="1" applyNumberFormat="1">
      <alignment horizontal="center" readingOrder="0" vertical="bottom"/>
    </xf>
    <xf borderId="2" fillId="0" fontId="5" numFmtId="0" xfId="0" applyAlignment="1" applyBorder="1" applyFont="1">
      <alignment vertical="bottom"/>
    </xf>
    <xf borderId="2" fillId="0" fontId="10" numFmtId="0" xfId="0" applyAlignment="1" applyBorder="1" applyFont="1">
      <alignment vertical="bottom"/>
    </xf>
    <xf borderId="2" fillId="0" fontId="5" numFmtId="0" xfId="0" applyAlignment="1" applyBorder="1" applyFont="1">
      <alignment horizontal="right" vertical="bottom"/>
    </xf>
    <xf borderId="2" fillId="0" fontId="5" numFmtId="0" xfId="0" applyAlignment="1" applyBorder="1" applyFont="1">
      <alignment horizontal="right" readingOrder="0" vertical="bottom"/>
    </xf>
    <xf borderId="2" fillId="0" fontId="10" numFmtId="0" xfId="0" applyAlignment="1" applyBorder="1" applyFont="1">
      <alignment readingOrder="0" vertical="bottom"/>
    </xf>
    <xf borderId="2" fillId="0" fontId="4" numFmtId="0" xfId="0" applyAlignment="1" applyBorder="1" applyFont="1">
      <alignment horizontal="right" readingOrder="0"/>
    </xf>
    <xf borderId="2" fillId="0" fontId="7" numFmtId="0" xfId="0" applyAlignment="1" applyBorder="1" applyFont="1">
      <alignment vertical="bottom"/>
    </xf>
    <xf borderId="0" fillId="0" fontId="6" numFmtId="0" xfId="0" applyAlignment="1" applyFont="1">
      <alignment horizontal="center"/>
    </xf>
    <xf borderId="0" fillId="0" fontId="8" numFmtId="0" xfId="0" applyAlignment="1" applyFont="1">
      <alignment horizontal="center" readingOrder="0"/>
    </xf>
    <xf borderId="0" fillId="0" fontId="7" numFmtId="0" xfId="0" applyAlignment="1" applyFont="1">
      <alignment horizontal="center"/>
    </xf>
    <xf borderId="0" fillId="0" fontId="7" numFmtId="0" xfId="0" applyAlignment="1" applyFont="1">
      <alignment horizontal="center" vertical="bottom"/>
    </xf>
    <xf borderId="0" fillId="0" fontId="4" numFmtId="0" xfId="0" applyAlignment="1" applyFont="1">
      <alignment horizontal="center"/>
    </xf>
    <xf borderId="0" fillId="4" fontId="6" numFmtId="0" xfId="0" applyAlignment="1" applyFont="1">
      <alignment horizontal="center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0"/>
  <cols>
    <col customWidth="1" min="1" max="1" width="15.38"/>
    <col customWidth="1" min="2" max="17" width="8.13"/>
  </cols>
  <sheetData>
    <row r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6"/>
    </row>
    <row r="2">
      <c r="A2" s="7" t="s">
        <v>1</v>
      </c>
      <c r="B2" s="8">
        <v>45955.0</v>
      </c>
      <c r="C2" s="8">
        <v>45956.0</v>
      </c>
      <c r="D2" s="8">
        <v>45997.0</v>
      </c>
      <c r="E2" s="8">
        <v>45998.0</v>
      </c>
      <c r="F2" s="8">
        <v>46025.0</v>
      </c>
      <c r="G2" s="8">
        <v>46026.0</v>
      </c>
      <c r="H2" s="8">
        <v>46046.0</v>
      </c>
      <c r="I2" s="8">
        <v>46047.0</v>
      </c>
      <c r="J2" s="8">
        <v>46067.0</v>
      </c>
      <c r="K2" s="8">
        <v>46068.0</v>
      </c>
      <c r="L2" s="8">
        <v>46102.0</v>
      </c>
      <c r="M2" s="8">
        <v>46103.0</v>
      </c>
      <c r="N2" s="8">
        <v>46123.0</v>
      </c>
      <c r="O2" s="8">
        <v>46124.0</v>
      </c>
      <c r="P2" s="8">
        <v>46144.0</v>
      </c>
      <c r="Q2" s="9">
        <v>46145.0</v>
      </c>
    </row>
    <row r="3">
      <c r="A3" s="10" t="s">
        <v>5</v>
      </c>
      <c r="C3" s="11" t="s">
        <v>6</v>
      </c>
      <c r="Q3" s="14"/>
    </row>
    <row r="4">
      <c r="A4" s="10" t="s">
        <v>11</v>
      </c>
      <c r="B4" s="11" t="s">
        <v>6</v>
      </c>
      <c r="D4" s="11" t="s">
        <v>6</v>
      </c>
      <c r="F4" s="11" t="s">
        <v>6</v>
      </c>
      <c r="G4" s="11" t="s">
        <v>6</v>
      </c>
      <c r="K4" s="11" t="s">
        <v>6</v>
      </c>
      <c r="N4" s="11" t="s">
        <v>6</v>
      </c>
      <c r="Q4" s="14"/>
    </row>
    <row r="5">
      <c r="A5" s="10" t="s">
        <v>12</v>
      </c>
      <c r="B5" s="11" t="s">
        <v>6</v>
      </c>
      <c r="C5" s="11" t="s">
        <v>6</v>
      </c>
      <c r="D5" s="11" t="s">
        <v>6</v>
      </c>
      <c r="E5" s="11" t="s">
        <v>6</v>
      </c>
      <c r="F5" s="11" t="s">
        <v>6</v>
      </c>
      <c r="G5" s="11" t="s">
        <v>6</v>
      </c>
      <c r="H5" s="11" t="s">
        <v>6</v>
      </c>
      <c r="I5" s="11" t="s">
        <v>6</v>
      </c>
      <c r="J5" s="11" t="s">
        <v>6</v>
      </c>
      <c r="K5" s="11" t="s">
        <v>6</v>
      </c>
      <c r="Q5" s="14"/>
    </row>
    <row r="6">
      <c r="A6" s="10" t="s">
        <v>13</v>
      </c>
      <c r="B6" s="11" t="s">
        <v>6</v>
      </c>
      <c r="C6" s="11" t="s">
        <v>6</v>
      </c>
      <c r="D6" s="11" t="s">
        <v>6</v>
      </c>
      <c r="E6" s="11" t="s">
        <v>6</v>
      </c>
      <c r="F6" s="11" t="s">
        <v>6</v>
      </c>
      <c r="G6" s="11" t="s">
        <v>6</v>
      </c>
      <c r="H6" s="11" t="s">
        <v>6</v>
      </c>
      <c r="I6" s="11" t="s">
        <v>6</v>
      </c>
      <c r="J6" s="11" t="s">
        <v>6</v>
      </c>
      <c r="K6" s="11" t="s">
        <v>6</v>
      </c>
      <c r="Q6" s="14"/>
    </row>
    <row r="7">
      <c r="A7" s="10" t="s">
        <v>14</v>
      </c>
      <c r="L7" s="11" t="s">
        <v>6</v>
      </c>
      <c r="M7" s="11" t="s">
        <v>6</v>
      </c>
      <c r="Q7" s="18"/>
    </row>
    <row r="8">
      <c r="A8" s="10" t="s">
        <v>17</v>
      </c>
      <c r="N8" s="11" t="s">
        <v>6</v>
      </c>
      <c r="Q8" s="18"/>
    </row>
    <row r="9">
      <c r="A9" s="10" t="s">
        <v>18</v>
      </c>
      <c r="C9" s="19"/>
      <c r="P9" s="11" t="s">
        <v>6</v>
      </c>
      <c r="Q9" s="20" t="s">
        <v>6</v>
      </c>
    </row>
    <row r="10">
      <c r="A10" s="10"/>
      <c r="C10" s="22"/>
      <c r="D10" s="21"/>
      <c r="E10" s="21"/>
      <c r="F10" s="21"/>
      <c r="Q10" s="18"/>
    </row>
    <row r="11">
      <c r="A11" s="10"/>
      <c r="C11" s="19"/>
      <c r="Q11" s="18"/>
    </row>
    <row r="12">
      <c r="A12" s="10"/>
      <c r="C12" s="19"/>
      <c r="Q12" s="14"/>
    </row>
    <row r="13">
      <c r="A13" s="10"/>
      <c r="Q13" s="14"/>
    </row>
    <row r="14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5"/>
    </row>
    <row r="16">
      <c r="A16" s="1" t="s">
        <v>25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7"/>
    </row>
    <row r="17">
      <c r="A17" s="7" t="s">
        <v>1</v>
      </c>
      <c r="B17" s="8">
        <v>45955.0</v>
      </c>
      <c r="C17" s="8">
        <v>45956.0</v>
      </c>
      <c r="D17" s="8">
        <v>45997.0</v>
      </c>
      <c r="E17" s="8">
        <v>45998.0</v>
      </c>
      <c r="F17" s="8">
        <v>46025.0</v>
      </c>
      <c r="G17" s="8">
        <v>46026.0</v>
      </c>
      <c r="H17" s="8">
        <v>46046.0</v>
      </c>
      <c r="I17" s="8">
        <v>46047.0</v>
      </c>
      <c r="J17" s="8">
        <v>46067.0</v>
      </c>
      <c r="K17" s="8">
        <v>46068.0</v>
      </c>
      <c r="L17" s="8">
        <v>46102.0</v>
      </c>
      <c r="M17" s="8">
        <v>46103.0</v>
      </c>
      <c r="N17" s="8">
        <v>46123.0</v>
      </c>
      <c r="O17" s="8">
        <v>46124.0</v>
      </c>
      <c r="P17" s="8">
        <v>46144.0</v>
      </c>
      <c r="Q17" s="9">
        <v>46145.0</v>
      </c>
    </row>
    <row r="18">
      <c r="A18" s="10" t="s">
        <v>28</v>
      </c>
      <c r="B18" s="11" t="s">
        <v>6</v>
      </c>
      <c r="C18" s="11" t="s">
        <v>6</v>
      </c>
      <c r="D18" s="11" t="s">
        <v>6</v>
      </c>
      <c r="E18" s="11" t="s">
        <v>6</v>
      </c>
      <c r="F18" s="11" t="s">
        <v>6</v>
      </c>
      <c r="G18" s="11" t="s">
        <v>6</v>
      </c>
      <c r="N18" s="19"/>
      <c r="O18" s="19"/>
      <c r="P18" s="19"/>
      <c r="Q18" s="14"/>
    </row>
    <row r="19">
      <c r="A19" s="10" t="s">
        <v>16</v>
      </c>
      <c r="D19" s="11" t="s">
        <v>6</v>
      </c>
      <c r="E19" s="11" t="s">
        <v>6</v>
      </c>
      <c r="N19" s="19"/>
      <c r="O19" s="19"/>
      <c r="P19" s="19"/>
      <c r="Q19" s="14"/>
    </row>
    <row r="20">
      <c r="A20" s="10" t="s">
        <v>31</v>
      </c>
      <c r="D20" s="11" t="s">
        <v>6</v>
      </c>
      <c r="Q20" s="20"/>
    </row>
    <row r="21">
      <c r="A21" s="10" t="s">
        <v>32</v>
      </c>
      <c r="G21" s="11" t="s">
        <v>6</v>
      </c>
      <c r="L21" s="11" t="s">
        <v>6</v>
      </c>
      <c r="N21" s="19"/>
      <c r="O21" s="19"/>
      <c r="Q21" s="18"/>
    </row>
    <row r="22">
      <c r="A22" s="10" t="s">
        <v>33</v>
      </c>
      <c r="B22" s="11" t="s">
        <v>6</v>
      </c>
      <c r="C22" s="11" t="s">
        <v>6</v>
      </c>
      <c r="D22" s="11" t="s">
        <v>6</v>
      </c>
      <c r="E22" s="11" t="s">
        <v>6</v>
      </c>
      <c r="F22" s="11" t="s">
        <v>6</v>
      </c>
      <c r="G22" s="11" t="s">
        <v>6</v>
      </c>
      <c r="Q22" s="18"/>
    </row>
    <row r="23">
      <c r="A23" s="10" t="s">
        <v>12</v>
      </c>
      <c r="F23" s="19"/>
      <c r="L23" s="11" t="s">
        <v>6</v>
      </c>
      <c r="M23" s="11" t="s">
        <v>6</v>
      </c>
      <c r="N23" s="11" t="s">
        <v>6</v>
      </c>
      <c r="O23" s="11" t="s">
        <v>6</v>
      </c>
      <c r="P23" s="11" t="s">
        <v>6</v>
      </c>
      <c r="Q23" s="20" t="s">
        <v>6</v>
      </c>
    </row>
    <row r="24">
      <c r="A24" s="10" t="s">
        <v>13</v>
      </c>
      <c r="J24" s="19"/>
      <c r="L24" s="11" t="s">
        <v>6</v>
      </c>
      <c r="M24" s="11" t="s">
        <v>6</v>
      </c>
      <c r="N24" s="11" t="s">
        <v>6</v>
      </c>
      <c r="O24" s="11" t="s">
        <v>6</v>
      </c>
      <c r="P24" s="11" t="s">
        <v>6</v>
      </c>
      <c r="Q24" s="20" t="s">
        <v>6</v>
      </c>
    </row>
    <row r="25">
      <c r="A25" s="10" t="s">
        <v>11</v>
      </c>
      <c r="I25" s="19"/>
      <c r="J25" s="19"/>
      <c r="K25" s="19"/>
      <c r="O25" s="11" t="s">
        <v>6</v>
      </c>
      <c r="Q25" s="20"/>
    </row>
    <row r="26">
      <c r="A26" s="10" t="s">
        <v>17</v>
      </c>
      <c r="E26" s="19"/>
      <c r="F26" s="19"/>
      <c r="G26" s="19"/>
      <c r="H26" s="19"/>
      <c r="I26" s="19"/>
      <c r="J26" s="19"/>
      <c r="K26" s="19"/>
      <c r="L26" s="19"/>
      <c r="P26" s="11" t="s">
        <v>6</v>
      </c>
      <c r="Q26" s="20" t="s">
        <v>6</v>
      </c>
    </row>
    <row r="27">
      <c r="A27" s="10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Q27" s="20"/>
    </row>
    <row r="28">
      <c r="A28" s="10"/>
      <c r="G28" s="19"/>
      <c r="H28" s="19"/>
      <c r="I28" s="19"/>
      <c r="J28" s="19"/>
      <c r="K28" s="19"/>
      <c r="L28" s="19"/>
      <c r="M28" s="19"/>
      <c r="N28" s="19"/>
      <c r="O28" s="19"/>
      <c r="Q28" s="20"/>
    </row>
    <row r="29">
      <c r="A29" s="10"/>
      <c r="G29" s="19"/>
      <c r="H29" s="19"/>
      <c r="I29" s="19"/>
      <c r="J29" s="19"/>
      <c r="K29" s="19"/>
      <c r="L29" s="19"/>
      <c r="M29" s="19"/>
      <c r="N29" s="19"/>
      <c r="O29" s="19"/>
      <c r="Q29" s="28"/>
    </row>
    <row r="30">
      <c r="A30" s="23"/>
      <c r="B30" s="24"/>
      <c r="C30" s="24"/>
      <c r="D30" s="24"/>
      <c r="E30" s="24"/>
      <c r="F30" s="24"/>
      <c r="G30" s="29"/>
      <c r="H30" s="29"/>
      <c r="I30" s="29"/>
      <c r="J30" s="29"/>
      <c r="K30" s="29"/>
      <c r="L30" s="29"/>
      <c r="M30" s="29"/>
      <c r="N30" s="29"/>
      <c r="O30" s="29"/>
      <c r="P30" s="31"/>
      <c r="Q30" s="25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0"/>
  <cols>
    <col customWidth="1" min="1" max="1" width="10.0"/>
    <col customWidth="1" min="2" max="2" width="14.88"/>
    <col customWidth="1" min="3" max="4" width="8.38"/>
    <col customWidth="1" min="5" max="12" width="8.75"/>
    <col customWidth="1" min="13" max="20" width="8.38"/>
  </cols>
  <sheetData>
    <row r="1" ht="15.75" customHeight="1">
      <c r="A1" s="39" t="s">
        <v>38</v>
      </c>
      <c r="B1" s="39" t="s">
        <v>39</v>
      </c>
      <c r="C1" s="39" t="s">
        <v>40</v>
      </c>
      <c r="D1" s="39" t="s">
        <v>41</v>
      </c>
      <c r="E1" s="40">
        <v>45955.0</v>
      </c>
      <c r="F1" s="40">
        <v>45956.0</v>
      </c>
      <c r="G1" s="41">
        <v>45997.0</v>
      </c>
      <c r="H1" s="41">
        <v>45998.0</v>
      </c>
      <c r="I1" s="43">
        <v>46025.0</v>
      </c>
      <c r="J1" s="43">
        <v>46026.0</v>
      </c>
      <c r="K1" s="43">
        <v>46046.0</v>
      </c>
      <c r="L1" s="43">
        <v>46047.0</v>
      </c>
      <c r="M1" s="5">
        <v>46067.0</v>
      </c>
      <c r="N1" s="5">
        <v>46068.0</v>
      </c>
      <c r="O1" s="43">
        <v>46102.0</v>
      </c>
      <c r="P1" s="44">
        <v>46103.0</v>
      </c>
      <c r="Q1" s="44"/>
      <c r="R1" s="44"/>
      <c r="S1" s="44"/>
      <c r="T1" s="44"/>
      <c r="U1" s="45"/>
      <c r="V1" s="45"/>
      <c r="W1" s="45"/>
      <c r="X1" s="45"/>
      <c r="Y1" s="45"/>
      <c r="Z1" s="45"/>
      <c r="AA1" s="45"/>
      <c r="AB1" s="45"/>
      <c r="AC1" s="45"/>
    </row>
    <row r="2" ht="15.75" customHeight="1">
      <c r="A2" s="35" t="s">
        <v>25</v>
      </c>
      <c r="B2" s="35" t="s">
        <v>28</v>
      </c>
      <c r="C2" s="35" t="s">
        <v>42</v>
      </c>
      <c r="D2" s="35"/>
      <c r="E2" s="35">
        <v>2.0</v>
      </c>
      <c r="F2" s="35">
        <v>2.0</v>
      </c>
      <c r="G2" s="35">
        <v>1.0</v>
      </c>
      <c r="H2" s="35">
        <v>3.0</v>
      </c>
      <c r="I2" s="35">
        <v>2.0</v>
      </c>
      <c r="J2" s="35">
        <v>1.0</v>
      </c>
      <c r="K2" s="35">
        <v>0.0</v>
      </c>
      <c r="L2" s="35">
        <v>0.0</v>
      </c>
      <c r="M2" s="35">
        <v>0.0</v>
      </c>
      <c r="N2" s="35">
        <v>0.0</v>
      </c>
      <c r="O2" s="35">
        <v>0.0</v>
      </c>
      <c r="P2" s="35">
        <v>0.0</v>
      </c>
      <c r="Q2" s="47"/>
      <c r="R2" s="47"/>
      <c r="S2" s="47"/>
      <c r="T2" s="47"/>
    </row>
    <row r="3" ht="15.75" customHeight="1">
      <c r="A3" s="35" t="s">
        <v>25</v>
      </c>
      <c r="B3" s="50" t="s">
        <v>13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>
        <v>2.0</v>
      </c>
      <c r="P3" s="35">
        <v>1.0</v>
      </c>
      <c r="Q3" s="47"/>
      <c r="R3" s="47"/>
      <c r="S3" s="47"/>
      <c r="T3" s="47"/>
    </row>
    <row r="4" ht="15.75" customHeight="1">
      <c r="A4" s="35" t="s">
        <v>25</v>
      </c>
      <c r="B4" s="35" t="s">
        <v>16</v>
      </c>
      <c r="C4" s="35" t="s">
        <v>42</v>
      </c>
      <c r="D4" s="35"/>
      <c r="E4" s="35">
        <v>0.0</v>
      </c>
      <c r="F4" s="35">
        <v>0.0</v>
      </c>
      <c r="G4" s="35">
        <v>3.0</v>
      </c>
      <c r="H4" s="35">
        <v>2.0</v>
      </c>
      <c r="I4" s="35">
        <v>0.0</v>
      </c>
      <c r="J4" s="35">
        <v>0.0</v>
      </c>
      <c r="K4" s="35">
        <v>0.0</v>
      </c>
      <c r="L4" s="35">
        <v>0.0</v>
      </c>
      <c r="M4" s="35">
        <v>0.0</v>
      </c>
      <c r="N4" s="35">
        <v>0.0</v>
      </c>
      <c r="O4" s="35">
        <v>0.0</v>
      </c>
      <c r="P4" s="35">
        <v>0.0</v>
      </c>
      <c r="Q4" s="47"/>
      <c r="R4" s="47"/>
      <c r="S4" s="47"/>
      <c r="T4" s="47"/>
    </row>
    <row r="5" ht="15.75" customHeight="1">
      <c r="A5" s="35" t="s">
        <v>25</v>
      </c>
      <c r="B5" s="50" t="s">
        <v>12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>
        <v>1.0</v>
      </c>
      <c r="P5" s="35">
        <v>2.0</v>
      </c>
      <c r="Q5" s="47"/>
      <c r="R5" s="47"/>
      <c r="S5" s="47"/>
      <c r="T5" s="47"/>
    </row>
    <row r="6" ht="15.75" customHeight="1">
      <c r="A6" s="35" t="s">
        <v>25</v>
      </c>
      <c r="B6" s="35" t="s">
        <v>31</v>
      </c>
      <c r="C6" s="35" t="s">
        <v>42</v>
      </c>
      <c r="D6" s="35"/>
      <c r="E6" s="35">
        <v>0.0</v>
      </c>
      <c r="F6" s="35">
        <v>0.0</v>
      </c>
      <c r="G6" s="35">
        <v>4.0</v>
      </c>
      <c r="H6" s="35">
        <v>0.0</v>
      </c>
      <c r="I6" s="35">
        <v>0.0</v>
      </c>
      <c r="J6" s="35">
        <v>0.0</v>
      </c>
      <c r="K6" s="35">
        <v>0.0</v>
      </c>
      <c r="L6" s="35">
        <v>0.0</v>
      </c>
      <c r="M6" s="35">
        <v>0.0</v>
      </c>
      <c r="N6" s="35">
        <v>0.0</v>
      </c>
      <c r="O6" s="35">
        <v>0.0</v>
      </c>
      <c r="P6" s="35">
        <v>0.0</v>
      </c>
      <c r="Q6" s="47"/>
      <c r="R6" s="47"/>
      <c r="S6" s="47"/>
      <c r="T6" s="47"/>
    </row>
    <row r="7" ht="15.75" customHeight="1">
      <c r="A7" s="35" t="s">
        <v>25</v>
      </c>
      <c r="B7" s="35" t="s">
        <v>32</v>
      </c>
      <c r="C7" s="35"/>
      <c r="D7" s="35"/>
      <c r="E7" s="35">
        <v>0.0</v>
      </c>
      <c r="F7" s="35">
        <v>0.0</v>
      </c>
      <c r="G7" s="35">
        <v>0.0</v>
      </c>
      <c r="H7" s="35">
        <v>0.0</v>
      </c>
      <c r="I7" s="35">
        <v>0.0</v>
      </c>
      <c r="J7" s="35">
        <v>3.0</v>
      </c>
      <c r="K7" s="35">
        <v>0.0</v>
      </c>
      <c r="L7" s="35">
        <v>0.0</v>
      </c>
      <c r="M7" s="35">
        <v>0.0</v>
      </c>
      <c r="N7" s="35">
        <v>0.0</v>
      </c>
      <c r="O7" s="35">
        <v>3.0</v>
      </c>
      <c r="P7" s="47">
        <v>0.0</v>
      </c>
      <c r="Q7" s="47"/>
      <c r="R7" s="47"/>
      <c r="S7" s="47"/>
      <c r="T7" s="47"/>
    </row>
    <row r="8" ht="15.75" customHeight="1">
      <c r="A8" s="35" t="s">
        <v>25</v>
      </c>
      <c r="B8" s="35" t="s">
        <v>33</v>
      </c>
      <c r="C8" s="35" t="s">
        <v>42</v>
      </c>
      <c r="D8" s="35"/>
      <c r="E8" s="35">
        <v>1.0</v>
      </c>
      <c r="F8" s="35">
        <v>1.0</v>
      </c>
      <c r="G8" s="35">
        <v>2.0</v>
      </c>
      <c r="H8" s="35">
        <v>1.0</v>
      </c>
      <c r="I8" s="35">
        <v>1.0</v>
      </c>
      <c r="J8" s="35">
        <v>2.0</v>
      </c>
      <c r="K8" s="35">
        <v>0.0</v>
      </c>
      <c r="L8" s="35">
        <v>0.0</v>
      </c>
      <c r="M8" s="35">
        <v>0.0</v>
      </c>
      <c r="N8" s="35">
        <v>0.0</v>
      </c>
      <c r="O8" s="35">
        <v>0.0</v>
      </c>
      <c r="P8" s="47">
        <v>0.0</v>
      </c>
      <c r="Q8" s="47"/>
      <c r="R8" s="47"/>
      <c r="S8" s="47"/>
      <c r="T8" s="47"/>
    </row>
    <row r="9" ht="15.75" customHeight="1">
      <c r="A9" s="35" t="s">
        <v>49</v>
      </c>
      <c r="B9" s="58" t="s">
        <v>50</v>
      </c>
      <c r="C9" s="35"/>
      <c r="D9" s="35"/>
      <c r="E9" s="35">
        <v>0.0</v>
      </c>
      <c r="F9" s="35">
        <v>0.0</v>
      </c>
      <c r="G9" s="35">
        <v>0.0</v>
      </c>
      <c r="H9" s="35">
        <v>0.0</v>
      </c>
      <c r="I9" s="35">
        <v>2.0</v>
      </c>
      <c r="J9" s="35">
        <v>1.0</v>
      </c>
      <c r="K9" s="35">
        <v>0.0</v>
      </c>
      <c r="L9" s="35">
        <v>0.0</v>
      </c>
      <c r="M9" s="35">
        <v>0.0</v>
      </c>
      <c r="N9" s="35">
        <v>0.0</v>
      </c>
      <c r="O9" s="35">
        <v>0.0</v>
      </c>
      <c r="P9" s="47"/>
      <c r="Q9" s="47"/>
      <c r="R9" s="47"/>
      <c r="S9" s="47"/>
      <c r="T9" s="47"/>
    </row>
    <row r="10" ht="15.75" customHeight="1">
      <c r="A10" s="35" t="s">
        <v>49</v>
      </c>
      <c r="B10" s="58" t="s">
        <v>16</v>
      </c>
      <c r="C10" s="35" t="s">
        <v>42</v>
      </c>
      <c r="D10" s="35"/>
      <c r="E10" s="35">
        <v>0.0</v>
      </c>
      <c r="F10" s="35">
        <v>0.0</v>
      </c>
      <c r="G10" s="35">
        <v>0.0</v>
      </c>
      <c r="H10" s="35">
        <v>0.0</v>
      </c>
      <c r="I10" s="35">
        <v>4.0</v>
      </c>
      <c r="J10" s="35">
        <v>4.0</v>
      </c>
      <c r="K10" s="35">
        <v>0.0</v>
      </c>
      <c r="L10" s="35">
        <v>0.0</v>
      </c>
      <c r="M10" s="35">
        <v>3.0</v>
      </c>
      <c r="N10" s="35">
        <v>3.0</v>
      </c>
      <c r="O10" s="35">
        <v>0.0</v>
      </c>
      <c r="P10" s="35">
        <v>0.0</v>
      </c>
      <c r="Q10" s="47"/>
      <c r="R10" s="47"/>
      <c r="S10" s="47"/>
      <c r="T10" s="47"/>
    </row>
    <row r="11" ht="15.75" customHeight="1">
      <c r="A11" s="35" t="s">
        <v>49</v>
      </c>
      <c r="B11" s="58" t="s">
        <v>8</v>
      </c>
      <c r="C11" s="35" t="s">
        <v>42</v>
      </c>
      <c r="D11" s="35"/>
      <c r="E11" s="35">
        <v>0.0</v>
      </c>
      <c r="F11" s="35">
        <v>0.0</v>
      </c>
      <c r="G11" s="35">
        <v>0.0</v>
      </c>
      <c r="H11" s="35">
        <v>0.0</v>
      </c>
      <c r="I11" s="35">
        <v>3.0</v>
      </c>
      <c r="J11" s="35">
        <v>3.0</v>
      </c>
      <c r="K11" s="35">
        <v>0.0</v>
      </c>
      <c r="L11" s="35">
        <v>0.0</v>
      </c>
      <c r="M11" s="35">
        <v>1.0</v>
      </c>
      <c r="N11" s="35">
        <v>2.0</v>
      </c>
      <c r="O11" s="35">
        <v>0.0</v>
      </c>
      <c r="P11" s="35">
        <v>0.0</v>
      </c>
      <c r="Q11" s="47"/>
      <c r="R11" s="47"/>
      <c r="S11" s="47"/>
      <c r="T11" s="47"/>
    </row>
    <row r="12" ht="15.75" customHeight="1">
      <c r="A12" s="35" t="s">
        <v>49</v>
      </c>
      <c r="B12" s="58" t="s">
        <v>66</v>
      </c>
      <c r="C12" s="35"/>
      <c r="D12" s="35"/>
      <c r="E12" s="35">
        <v>0.0</v>
      </c>
      <c r="F12" s="35">
        <v>0.0</v>
      </c>
      <c r="G12" s="35">
        <v>0.0</v>
      </c>
      <c r="H12" s="35">
        <v>0.0</v>
      </c>
      <c r="I12" s="35">
        <v>5.0</v>
      </c>
      <c r="J12" s="35">
        <v>5.0</v>
      </c>
      <c r="K12" s="35">
        <v>0.0</v>
      </c>
      <c r="L12" s="35">
        <v>0.0</v>
      </c>
      <c r="M12" s="35">
        <v>0.0</v>
      </c>
      <c r="N12" s="35">
        <v>0.0</v>
      </c>
      <c r="O12" s="35">
        <v>0.0</v>
      </c>
      <c r="P12" s="35">
        <v>0.0</v>
      </c>
      <c r="Q12" s="47"/>
      <c r="R12" s="47"/>
      <c r="S12" s="47"/>
      <c r="T12" s="47"/>
    </row>
    <row r="13" ht="15.75" customHeight="1">
      <c r="A13" s="35" t="s">
        <v>49</v>
      </c>
      <c r="B13" s="58" t="s">
        <v>67</v>
      </c>
      <c r="C13" s="35"/>
      <c r="D13" s="35"/>
      <c r="E13" s="35">
        <v>0.0</v>
      </c>
      <c r="F13" s="35">
        <v>0.0</v>
      </c>
      <c r="G13" s="35">
        <v>0.0</v>
      </c>
      <c r="H13" s="35">
        <v>0.0</v>
      </c>
      <c r="I13" s="35">
        <v>1.0</v>
      </c>
      <c r="J13" s="35">
        <v>2.0</v>
      </c>
      <c r="K13" s="35">
        <v>0.0</v>
      </c>
      <c r="L13" s="35">
        <v>0.0</v>
      </c>
      <c r="M13" s="35">
        <v>2.0</v>
      </c>
      <c r="N13" s="35">
        <v>1.0</v>
      </c>
      <c r="O13" s="35">
        <v>0.0</v>
      </c>
      <c r="P13" s="35">
        <v>0.0</v>
      </c>
      <c r="Q13" s="47"/>
      <c r="R13" s="47"/>
      <c r="S13" s="47"/>
      <c r="T13" s="47"/>
    </row>
    <row r="14" ht="15.75" customHeight="1">
      <c r="A14" s="35" t="s">
        <v>68</v>
      </c>
      <c r="B14" s="58" t="s">
        <v>22</v>
      </c>
      <c r="C14" s="35" t="s">
        <v>42</v>
      </c>
      <c r="D14" s="35"/>
      <c r="E14" s="35">
        <v>2.0</v>
      </c>
      <c r="F14" s="35">
        <v>5.0</v>
      </c>
      <c r="G14" s="35">
        <v>2.0</v>
      </c>
      <c r="H14" s="35">
        <v>2.0</v>
      </c>
      <c r="I14" s="35">
        <v>3.0</v>
      </c>
      <c r="J14" s="35">
        <v>4.0</v>
      </c>
      <c r="K14" s="35">
        <v>1.0</v>
      </c>
      <c r="L14" s="35">
        <v>2.0</v>
      </c>
      <c r="M14" s="35">
        <v>1.0</v>
      </c>
      <c r="N14" s="35">
        <v>2.0</v>
      </c>
      <c r="O14" s="35">
        <v>2.0</v>
      </c>
      <c r="P14" s="47">
        <v>2.0</v>
      </c>
      <c r="Q14" s="47"/>
      <c r="R14" s="47"/>
      <c r="S14" s="47"/>
      <c r="T14" s="47"/>
    </row>
    <row r="15" ht="15.75" customHeight="1">
      <c r="A15" s="35" t="s">
        <v>68</v>
      </c>
      <c r="B15" s="58" t="s">
        <v>34</v>
      </c>
      <c r="C15" s="35" t="s">
        <v>42</v>
      </c>
      <c r="D15" s="35"/>
      <c r="E15" s="35">
        <v>1.0</v>
      </c>
      <c r="F15" s="35">
        <v>1.0</v>
      </c>
      <c r="G15" s="35">
        <v>0.0</v>
      </c>
      <c r="H15" s="35">
        <v>0.0</v>
      </c>
      <c r="I15" s="35">
        <v>0.0</v>
      </c>
      <c r="J15" s="35">
        <v>0.0</v>
      </c>
      <c r="K15" s="35">
        <v>0.0</v>
      </c>
      <c r="L15" s="35">
        <v>0.0</v>
      </c>
      <c r="M15" s="35">
        <v>0.0</v>
      </c>
      <c r="N15" s="35">
        <v>0.0</v>
      </c>
      <c r="O15" s="35">
        <v>0.0</v>
      </c>
      <c r="P15" s="47">
        <v>0.0</v>
      </c>
      <c r="Q15" s="47"/>
      <c r="R15" s="47"/>
      <c r="S15" s="47"/>
      <c r="T15" s="47"/>
    </row>
    <row r="16" ht="15.75" customHeight="1">
      <c r="A16" s="35" t="s">
        <v>68</v>
      </c>
      <c r="B16" s="35" t="s">
        <v>24</v>
      </c>
      <c r="C16" s="35" t="s">
        <v>42</v>
      </c>
      <c r="D16" s="35"/>
      <c r="E16" s="35">
        <v>0.0</v>
      </c>
      <c r="F16" s="35">
        <v>0.0</v>
      </c>
      <c r="G16" s="35">
        <v>0.0</v>
      </c>
      <c r="H16" s="35">
        <v>0.0</v>
      </c>
      <c r="I16" s="35">
        <v>0.0</v>
      </c>
      <c r="J16" s="35">
        <v>6.0</v>
      </c>
      <c r="K16" s="35">
        <v>5.0</v>
      </c>
      <c r="L16" s="35">
        <v>5.0</v>
      </c>
      <c r="M16" s="35">
        <v>4.0</v>
      </c>
      <c r="N16" s="35">
        <v>4.0</v>
      </c>
      <c r="O16" s="35">
        <v>0.0</v>
      </c>
      <c r="P16" s="47">
        <v>0.0</v>
      </c>
      <c r="Q16" s="47"/>
      <c r="R16" s="47"/>
      <c r="S16" s="47"/>
      <c r="T16" s="47"/>
    </row>
    <row r="17" ht="15.75" customHeight="1">
      <c r="A17" s="35" t="s">
        <v>68</v>
      </c>
      <c r="B17" s="35" t="s">
        <v>69</v>
      </c>
      <c r="C17" s="35"/>
      <c r="D17" s="35"/>
      <c r="E17" s="35">
        <v>0.0</v>
      </c>
      <c r="F17" s="35">
        <v>0.0</v>
      </c>
      <c r="G17" s="35">
        <v>0.0</v>
      </c>
      <c r="H17" s="35">
        <v>0.0</v>
      </c>
      <c r="I17" s="35">
        <v>6.0</v>
      </c>
      <c r="J17" s="35">
        <v>1.0</v>
      </c>
      <c r="K17" s="35">
        <v>0.0</v>
      </c>
      <c r="L17" s="35">
        <v>0.0</v>
      </c>
      <c r="M17" s="35">
        <v>0.0</v>
      </c>
      <c r="N17" s="35">
        <v>0.0</v>
      </c>
      <c r="O17" s="35">
        <v>0.0</v>
      </c>
      <c r="P17" s="47">
        <v>0.0</v>
      </c>
      <c r="Q17" s="47"/>
      <c r="R17" s="47"/>
      <c r="S17" s="47"/>
      <c r="T17" s="47"/>
    </row>
    <row r="18" ht="15.75" customHeight="1">
      <c r="A18" s="35" t="s">
        <v>68</v>
      </c>
      <c r="B18" s="35" t="s">
        <v>7</v>
      </c>
      <c r="C18" s="35" t="s">
        <v>42</v>
      </c>
      <c r="D18" s="35"/>
      <c r="E18" s="35">
        <v>0.0</v>
      </c>
      <c r="F18" s="35">
        <v>2.0</v>
      </c>
      <c r="G18" s="35">
        <v>1.0</v>
      </c>
      <c r="H18" s="35">
        <v>1.0</v>
      </c>
      <c r="I18" s="35">
        <v>1.0</v>
      </c>
      <c r="J18" s="35">
        <v>2.0</v>
      </c>
      <c r="K18" s="35">
        <v>2.0</v>
      </c>
      <c r="L18" s="35">
        <v>1.0</v>
      </c>
      <c r="M18" s="35">
        <v>3.0</v>
      </c>
      <c r="N18" s="35">
        <v>3.0</v>
      </c>
      <c r="O18" s="35">
        <v>3.0</v>
      </c>
      <c r="P18" s="47">
        <v>3.0</v>
      </c>
      <c r="Q18" s="47"/>
      <c r="R18" s="47"/>
      <c r="S18" s="47"/>
      <c r="T18" s="47"/>
    </row>
    <row r="19" ht="15.75" customHeight="1">
      <c r="A19" s="35" t="s">
        <v>68</v>
      </c>
      <c r="B19" s="58" t="s">
        <v>30</v>
      </c>
      <c r="C19" s="35" t="s">
        <v>42</v>
      </c>
      <c r="D19" s="35"/>
      <c r="E19" s="35">
        <v>3.0</v>
      </c>
      <c r="F19" s="35">
        <v>4.0</v>
      </c>
      <c r="G19" s="35">
        <v>3.0</v>
      </c>
      <c r="H19" s="35">
        <v>4.0</v>
      </c>
      <c r="I19" s="35">
        <v>5.0</v>
      </c>
      <c r="J19" s="35">
        <v>7.0</v>
      </c>
      <c r="K19" s="35">
        <v>3.0</v>
      </c>
      <c r="L19" s="35">
        <v>4.0</v>
      </c>
      <c r="M19" s="35">
        <v>0.0</v>
      </c>
      <c r="N19" s="35">
        <v>0.0</v>
      </c>
      <c r="O19" s="35">
        <v>0.0</v>
      </c>
      <c r="P19" s="47">
        <v>0.0</v>
      </c>
      <c r="Q19" s="47"/>
      <c r="R19" s="47"/>
      <c r="S19" s="47"/>
      <c r="T19" s="47"/>
    </row>
    <row r="20" ht="15.75" customHeight="1">
      <c r="A20" s="35" t="s">
        <v>68</v>
      </c>
      <c r="B20" s="58" t="s">
        <v>20</v>
      </c>
      <c r="C20" s="35" t="s">
        <v>42</v>
      </c>
      <c r="D20" s="35"/>
      <c r="E20" s="35">
        <v>4.0</v>
      </c>
      <c r="F20" s="35">
        <v>3.0</v>
      </c>
      <c r="G20" s="35">
        <v>4.0</v>
      </c>
      <c r="H20" s="35">
        <v>3.0</v>
      </c>
      <c r="I20" s="35">
        <v>2.0</v>
      </c>
      <c r="J20" s="35">
        <v>3.0</v>
      </c>
      <c r="K20" s="35">
        <v>4.0</v>
      </c>
      <c r="L20" s="35">
        <v>3.0</v>
      </c>
      <c r="M20" s="35">
        <v>2.0</v>
      </c>
      <c r="N20" s="35">
        <v>1.0</v>
      </c>
      <c r="O20" s="35">
        <v>1.0</v>
      </c>
      <c r="P20" s="47">
        <v>1.0</v>
      </c>
      <c r="Q20" s="47"/>
      <c r="R20" s="47"/>
      <c r="S20" s="47"/>
      <c r="T20" s="47"/>
    </row>
    <row r="21" ht="15.75" customHeight="1">
      <c r="A21" s="35" t="s">
        <v>68</v>
      </c>
      <c r="B21" s="35" t="s">
        <v>70</v>
      </c>
      <c r="C21" s="35"/>
      <c r="D21" s="35"/>
      <c r="E21" s="35">
        <v>0.0</v>
      </c>
      <c r="F21" s="35">
        <v>0.0</v>
      </c>
      <c r="G21" s="35">
        <v>0.0</v>
      </c>
      <c r="H21" s="35">
        <v>0.0</v>
      </c>
      <c r="I21" s="35">
        <v>4.0</v>
      </c>
      <c r="J21" s="35">
        <v>5.0</v>
      </c>
      <c r="K21" s="35">
        <v>0.0</v>
      </c>
      <c r="L21" s="35">
        <v>0.0</v>
      </c>
      <c r="M21" s="35">
        <v>0.0</v>
      </c>
      <c r="N21" s="35">
        <v>0.0</v>
      </c>
      <c r="O21" s="35">
        <v>0.0</v>
      </c>
      <c r="P21" s="47">
        <v>0.0</v>
      </c>
      <c r="Q21" s="47"/>
      <c r="R21" s="47"/>
      <c r="S21" s="47"/>
      <c r="T21" s="47"/>
    </row>
    <row r="22" ht="15.75" customHeight="1">
      <c r="A22" s="35" t="s">
        <v>71</v>
      </c>
      <c r="B22" s="35" t="s">
        <v>34</v>
      </c>
      <c r="C22" s="35" t="s">
        <v>42</v>
      </c>
      <c r="D22" s="35"/>
      <c r="E22" s="35">
        <v>1.0</v>
      </c>
      <c r="F22" s="35">
        <v>1.0</v>
      </c>
      <c r="G22" s="35">
        <v>0.0</v>
      </c>
      <c r="H22" s="35">
        <v>0.0</v>
      </c>
      <c r="I22" s="35">
        <v>0.0</v>
      </c>
      <c r="J22" s="35">
        <v>0.0</v>
      </c>
      <c r="K22" s="35">
        <v>0.0</v>
      </c>
      <c r="L22" s="35">
        <v>0.0</v>
      </c>
      <c r="M22" s="35">
        <v>0.0</v>
      </c>
      <c r="N22" s="35">
        <v>0.0</v>
      </c>
      <c r="O22" s="35">
        <v>0.0</v>
      </c>
      <c r="P22" s="47">
        <v>0.0</v>
      </c>
      <c r="Q22" s="47"/>
      <c r="R22" s="47"/>
      <c r="S22" s="47"/>
      <c r="T22" s="47"/>
    </row>
    <row r="23" ht="15.75" customHeight="1">
      <c r="A23" s="35" t="s">
        <v>71</v>
      </c>
      <c r="B23" s="35" t="s">
        <v>30</v>
      </c>
      <c r="C23" s="35" t="s">
        <v>42</v>
      </c>
      <c r="D23" s="35"/>
      <c r="E23" s="35">
        <v>2.0</v>
      </c>
      <c r="F23" s="35">
        <v>2.0</v>
      </c>
      <c r="G23" s="35">
        <v>0.0</v>
      </c>
      <c r="H23" s="35">
        <v>0.0</v>
      </c>
      <c r="I23" s="35">
        <v>0.0</v>
      </c>
      <c r="J23" s="35">
        <v>0.0</v>
      </c>
      <c r="K23" s="35">
        <v>0.0</v>
      </c>
      <c r="L23" s="35">
        <v>0.0</v>
      </c>
      <c r="M23" s="35">
        <v>0.0</v>
      </c>
      <c r="N23" s="35">
        <v>0.0</v>
      </c>
      <c r="O23" s="35">
        <v>0.0</v>
      </c>
      <c r="P23" s="47">
        <v>0.0</v>
      </c>
      <c r="Q23" s="47"/>
      <c r="R23" s="47"/>
      <c r="S23" s="47"/>
      <c r="T23" s="47"/>
    </row>
    <row r="24" ht="15.75" customHeight="1">
      <c r="A24" s="62" t="s">
        <v>72</v>
      </c>
      <c r="B24" s="35" t="s">
        <v>73</v>
      </c>
      <c r="C24" s="35"/>
      <c r="D24" s="35"/>
      <c r="E24" s="35">
        <v>0.0</v>
      </c>
      <c r="F24" s="35">
        <v>0.0</v>
      </c>
      <c r="G24" s="35">
        <v>0.0</v>
      </c>
      <c r="H24" s="35">
        <v>0.0</v>
      </c>
      <c r="I24" s="35">
        <v>0.0</v>
      </c>
      <c r="J24" s="35">
        <v>0.0</v>
      </c>
      <c r="K24" s="35">
        <v>0.0</v>
      </c>
      <c r="L24" s="35">
        <v>0.0</v>
      </c>
      <c r="M24" s="35">
        <v>6.0</v>
      </c>
      <c r="N24" s="35">
        <v>6.0</v>
      </c>
      <c r="O24" s="35">
        <v>0.0</v>
      </c>
      <c r="P24" s="47"/>
      <c r="Q24" s="47"/>
      <c r="R24" s="47"/>
      <c r="S24" s="47"/>
      <c r="T24" s="47"/>
    </row>
    <row r="25" ht="15.75" customHeight="1">
      <c r="A25" s="62" t="s">
        <v>72</v>
      </c>
      <c r="B25" s="35" t="s">
        <v>27</v>
      </c>
      <c r="C25" s="35" t="s">
        <v>42</v>
      </c>
      <c r="D25" s="35"/>
      <c r="E25" s="35">
        <v>5.0</v>
      </c>
      <c r="F25" s="35">
        <v>7.0</v>
      </c>
      <c r="G25" s="35">
        <v>6.0</v>
      </c>
      <c r="H25" s="35">
        <v>6.0</v>
      </c>
      <c r="I25" s="35">
        <v>8.0</v>
      </c>
      <c r="J25" s="35">
        <v>9.0</v>
      </c>
      <c r="K25" s="35">
        <v>6.0</v>
      </c>
      <c r="L25" s="35">
        <v>3.0</v>
      </c>
      <c r="M25" s="35">
        <v>3.0</v>
      </c>
      <c r="N25" s="35">
        <v>7.0</v>
      </c>
      <c r="O25" s="35">
        <v>3.0</v>
      </c>
      <c r="P25" s="47"/>
      <c r="Q25" s="47"/>
      <c r="R25" s="47"/>
      <c r="S25" s="47"/>
      <c r="T25" s="47"/>
    </row>
    <row r="26" ht="15.75" customHeight="1">
      <c r="A26" s="62" t="s">
        <v>72</v>
      </c>
      <c r="B26" s="35" t="s">
        <v>74</v>
      </c>
      <c r="C26" s="35"/>
      <c r="D26" s="35"/>
      <c r="E26" s="35">
        <v>0.0</v>
      </c>
      <c r="F26" s="35">
        <v>0.0</v>
      </c>
      <c r="G26" s="35">
        <v>0.0</v>
      </c>
      <c r="H26" s="35">
        <v>0.0</v>
      </c>
      <c r="I26" s="35">
        <v>2.0</v>
      </c>
      <c r="J26" s="35">
        <v>5.0</v>
      </c>
      <c r="K26" s="35">
        <v>0.0</v>
      </c>
      <c r="L26" s="35">
        <v>0.0</v>
      </c>
      <c r="M26" s="35">
        <v>8.0</v>
      </c>
      <c r="N26" s="35">
        <v>3.0</v>
      </c>
      <c r="O26" s="35">
        <v>0.0</v>
      </c>
      <c r="P26" s="47"/>
      <c r="Q26" s="47"/>
      <c r="R26" s="47"/>
      <c r="S26" s="47"/>
      <c r="T26" s="47"/>
    </row>
    <row r="27" ht="15.75" customHeight="1">
      <c r="A27" s="62" t="s">
        <v>72</v>
      </c>
      <c r="B27" s="35" t="s">
        <v>22</v>
      </c>
      <c r="C27" s="35" t="s">
        <v>42</v>
      </c>
      <c r="D27" s="35"/>
      <c r="E27" s="35">
        <v>3.0</v>
      </c>
      <c r="F27" s="35">
        <v>5.0</v>
      </c>
      <c r="G27" s="35">
        <v>5.0</v>
      </c>
      <c r="H27" s="35">
        <v>2.0</v>
      </c>
      <c r="I27" s="35">
        <v>7.0</v>
      </c>
      <c r="J27" s="35">
        <v>6.0</v>
      </c>
      <c r="K27" s="35">
        <v>3.0</v>
      </c>
      <c r="L27" s="35">
        <v>2.0</v>
      </c>
      <c r="M27" s="35">
        <v>7.0</v>
      </c>
      <c r="N27" s="35">
        <v>4.0</v>
      </c>
      <c r="O27" s="35">
        <v>6.0</v>
      </c>
      <c r="P27" s="47"/>
      <c r="Q27" s="47"/>
      <c r="R27" s="47"/>
      <c r="S27" s="47"/>
      <c r="T27" s="47"/>
    </row>
    <row r="28" ht="15.75" customHeight="1">
      <c r="A28" s="62" t="s">
        <v>72</v>
      </c>
      <c r="B28" s="35" t="s">
        <v>28</v>
      </c>
      <c r="C28" s="35" t="s">
        <v>42</v>
      </c>
      <c r="D28" s="35"/>
      <c r="E28" s="35">
        <v>0.0</v>
      </c>
      <c r="F28" s="35">
        <v>0.0</v>
      </c>
      <c r="G28" s="35">
        <v>0.0</v>
      </c>
      <c r="H28" s="35">
        <v>0.0</v>
      </c>
      <c r="I28" s="35">
        <v>0.0</v>
      </c>
      <c r="J28" s="35">
        <v>0.0</v>
      </c>
      <c r="K28" s="35">
        <v>5.0</v>
      </c>
      <c r="L28" s="35">
        <v>4.0</v>
      </c>
      <c r="M28" s="35">
        <v>4.0</v>
      </c>
      <c r="N28" s="35">
        <v>8.0</v>
      </c>
      <c r="O28" s="35">
        <v>5.0</v>
      </c>
      <c r="P28" s="47"/>
      <c r="Q28" s="47"/>
      <c r="R28" s="47"/>
      <c r="S28" s="47"/>
      <c r="T28" s="47"/>
    </row>
    <row r="29" ht="15.75" customHeight="1">
      <c r="A29" s="62" t="s">
        <v>72</v>
      </c>
      <c r="B29" s="35" t="s">
        <v>34</v>
      </c>
      <c r="C29" s="35" t="s">
        <v>42</v>
      </c>
      <c r="D29" s="35"/>
      <c r="E29" s="35">
        <v>1.0</v>
      </c>
      <c r="F29" s="35">
        <v>1.0</v>
      </c>
      <c r="G29" s="35">
        <v>0.0</v>
      </c>
      <c r="H29" s="35">
        <v>0.0</v>
      </c>
      <c r="I29" s="35">
        <v>0.0</v>
      </c>
      <c r="J29" s="35">
        <v>0.0</v>
      </c>
      <c r="K29" s="35">
        <v>0.0</v>
      </c>
      <c r="L29" s="35">
        <v>0.0</v>
      </c>
      <c r="M29" s="35">
        <v>0.0</v>
      </c>
      <c r="N29" s="35">
        <v>0.0</v>
      </c>
      <c r="O29" s="35">
        <v>0.0</v>
      </c>
      <c r="P29" s="47"/>
      <c r="Q29" s="47"/>
      <c r="R29" s="47"/>
      <c r="S29" s="47"/>
      <c r="T29" s="47"/>
    </row>
    <row r="30" ht="15.75" customHeight="1">
      <c r="A30" s="62" t="s">
        <v>72</v>
      </c>
      <c r="B30" s="35" t="s">
        <v>24</v>
      </c>
      <c r="C30" s="35" t="s">
        <v>42</v>
      </c>
      <c r="D30" s="35"/>
      <c r="E30" s="35">
        <v>8.0</v>
      </c>
      <c r="F30" s="35">
        <v>2.0</v>
      </c>
      <c r="G30" s="35">
        <v>3.0</v>
      </c>
      <c r="H30" s="35">
        <v>1.0</v>
      </c>
      <c r="I30" s="35">
        <v>4.0</v>
      </c>
      <c r="J30" s="35">
        <v>8.0</v>
      </c>
      <c r="K30" s="35">
        <v>7.0</v>
      </c>
      <c r="L30" s="35">
        <v>7.0</v>
      </c>
      <c r="M30" s="35">
        <v>5.0</v>
      </c>
      <c r="N30" s="35">
        <v>5.0</v>
      </c>
      <c r="O30" s="35">
        <v>4.0</v>
      </c>
      <c r="P30" s="47"/>
      <c r="Q30" s="47"/>
      <c r="R30" s="47"/>
      <c r="S30" s="47"/>
      <c r="T30" s="47"/>
    </row>
    <row r="31" ht="15.75" customHeight="1">
      <c r="A31" s="62" t="s">
        <v>72</v>
      </c>
      <c r="B31" s="35" t="s">
        <v>69</v>
      </c>
      <c r="C31" s="35"/>
      <c r="D31" s="35"/>
      <c r="E31" s="35">
        <v>0.0</v>
      </c>
      <c r="F31" s="35">
        <v>0.0</v>
      </c>
      <c r="G31" s="35">
        <v>0.0</v>
      </c>
      <c r="H31" s="35">
        <v>0.0</v>
      </c>
      <c r="I31" s="35">
        <v>1.0</v>
      </c>
      <c r="J31" s="35">
        <v>1.0</v>
      </c>
      <c r="K31" s="35">
        <v>0.0</v>
      </c>
      <c r="L31" s="35">
        <v>0.0</v>
      </c>
      <c r="M31" s="35">
        <v>0.0</v>
      </c>
      <c r="N31" s="35">
        <v>0.0</v>
      </c>
      <c r="O31" s="35">
        <v>0.0</v>
      </c>
      <c r="P31" s="47"/>
      <c r="Q31" s="47"/>
      <c r="R31" s="47"/>
      <c r="S31" s="47"/>
      <c r="T31" s="47"/>
    </row>
    <row r="32" ht="15.75" customHeight="1">
      <c r="A32" s="62" t="s">
        <v>72</v>
      </c>
      <c r="B32" s="35" t="s">
        <v>35</v>
      </c>
      <c r="C32" s="35" t="s">
        <v>42</v>
      </c>
      <c r="D32" s="35"/>
      <c r="E32" s="35">
        <v>6.0</v>
      </c>
      <c r="F32" s="35">
        <v>4.0</v>
      </c>
      <c r="G32" s="35">
        <v>4.0</v>
      </c>
      <c r="H32" s="35">
        <v>4.0</v>
      </c>
      <c r="I32" s="35">
        <v>10.0</v>
      </c>
      <c r="J32" s="35">
        <v>10.0</v>
      </c>
      <c r="K32" s="35">
        <v>0.0</v>
      </c>
      <c r="L32" s="35">
        <v>0.0</v>
      </c>
      <c r="M32" s="35">
        <v>0.0</v>
      </c>
      <c r="N32" s="35">
        <v>0.0</v>
      </c>
      <c r="O32" s="35">
        <v>0.0</v>
      </c>
      <c r="P32" s="47"/>
      <c r="Q32" s="47"/>
      <c r="R32" s="47"/>
      <c r="S32" s="47"/>
      <c r="T32" s="47"/>
    </row>
    <row r="33" ht="15.75" customHeight="1">
      <c r="A33" s="62" t="s">
        <v>72</v>
      </c>
      <c r="B33" s="35" t="s">
        <v>7</v>
      </c>
      <c r="C33" s="35" t="s">
        <v>42</v>
      </c>
      <c r="D33" s="35"/>
      <c r="E33" s="35">
        <v>4.0</v>
      </c>
      <c r="F33" s="35">
        <v>8.0</v>
      </c>
      <c r="G33" s="35">
        <v>1.0</v>
      </c>
      <c r="H33" s="35">
        <v>5.0</v>
      </c>
      <c r="I33" s="35">
        <v>6.0</v>
      </c>
      <c r="J33" s="35">
        <v>4.0</v>
      </c>
      <c r="K33" s="35">
        <v>1.0</v>
      </c>
      <c r="L33" s="35">
        <v>1.0</v>
      </c>
      <c r="M33" s="35">
        <v>1.0</v>
      </c>
      <c r="N33" s="35">
        <v>1.0</v>
      </c>
      <c r="O33" s="35">
        <v>2.0</v>
      </c>
      <c r="P33" s="47">
        <v>1.0</v>
      </c>
      <c r="Q33" s="47"/>
      <c r="R33" s="47"/>
      <c r="S33" s="47"/>
      <c r="T33" s="47"/>
    </row>
    <row r="34" ht="15.75" customHeight="1">
      <c r="A34" s="62" t="s">
        <v>72</v>
      </c>
      <c r="B34" s="35" t="s">
        <v>30</v>
      </c>
      <c r="C34" s="35" t="s">
        <v>42</v>
      </c>
      <c r="D34" s="35"/>
      <c r="E34" s="35">
        <v>7.0</v>
      </c>
      <c r="F34" s="35">
        <v>3.0</v>
      </c>
      <c r="G34" s="35">
        <v>7.0</v>
      </c>
      <c r="H34" s="35">
        <v>7.0</v>
      </c>
      <c r="I34" s="35">
        <v>5.0</v>
      </c>
      <c r="J34" s="35">
        <v>7.0</v>
      </c>
      <c r="K34" s="35">
        <v>4.0</v>
      </c>
      <c r="L34" s="35">
        <v>5.0</v>
      </c>
      <c r="M34" s="35">
        <v>0.0</v>
      </c>
      <c r="N34" s="35">
        <v>0.0</v>
      </c>
      <c r="O34" s="35">
        <v>0.0</v>
      </c>
      <c r="P34" s="47"/>
      <c r="Q34" s="47"/>
      <c r="R34" s="47"/>
      <c r="S34" s="47"/>
      <c r="T34" s="47"/>
    </row>
    <row r="35" ht="15.75" customHeight="1">
      <c r="A35" s="62" t="s">
        <v>72</v>
      </c>
      <c r="B35" s="35" t="s">
        <v>20</v>
      </c>
      <c r="C35" s="35" t="s">
        <v>42</v>
      </c>
      <c r="D35" s="35"/>
      <c r="E35" s="35">
        <v>2.0</v>
      </c>
      <c r="F35" s="35">
        <v>6.0</v>
      </c>
      <c r="G35" s="35">
        <v>2.0</v>
      </c>
      <c r="H35" s="35">
        <v>3.0</v>
      </c>
      <c r="I35" s="35">
        <v>3.0</v>
      </c>
      <c r="J35" s="35">
        <v>2.0</v>
      </c>
      <c r="K35" s="35">
        <v>2.0</v>
      </c>
      <c r="L35" s="35">
        <v>6.0</v>
      </c>
      <c r="M35" s="35">
        <v>2.0</v>
      </c>
      <c r="N35" s="35">
        <v>2.0</v>
      </c>
      <c r="O35" s="35">
        <v>1.0</v>
      </c>
      <c r="P35" s="47">
        <v>2.0</v>
      </c>
      <c r="Q35" s="47"/>
      <c r="R35" s="47"/>
      <c r="S35" s="47"/>
      <c r="T35" s="47"/>
    </row>
    <row r="36" ht="15.75" customHeight="1">
      <c r="A36" s="62" t="s">
        <v>72</v>
      </c>
      <c r="B36" s="35" t="s">
        <v>70</v>
      </c>
      <c r="C36" s="35"/>
      <c r="D36" s="35"/>
      <c r="E36" s="35">
        <v>0.0</v>
      </c>
      <c r="F36" s="35">
        <v>0.0</v>
      </c>
      <c r="G36" s="35">
        <v>0.0</v>
      </c>
      <c r="H36" s="35">
        <v>0.0</v>
      </c>
      <c r="I36" s="35">
        <v>9.0</v>
      </c>
      <c r="J36" s="35">
        <v>3.0</v>
      </c>
      <c r="K36" s="35">
        <v>0.0</v>
      </c>
      <c r="L36" s="35">
        <v>0.0</v>
      </c>
      <c r="M36" s="35">
        <v>0.0</v>
      </c>
      <c r="N36" s="35">
        <v>0.0</v>
      </c>
      <c r="O36" s="35">
        <v>0.0</v>
      </c>
      <c r="P36" s="47"/>
      <c r="Q36" s="47"/>
      <c r="R36" s="47"/>
      <c r="S36" s="47"/>
      <c r="T36" s="47"/>
    </row>
    <row r="37" ht="15.75" customHeight="1">
      <c r="A37" s="35" t="s">
        <v>77</v>
      </c>
      <c r="B37" s="35" t="s">
        <v>21</v>
      </c>
      <c r="C37" s="35" t="s">
        <v>42</v>
      </c>
      <c r="D37" s="35"/>
      <c r="E37" s="35">
        <v>2.0</v>
      </c>
      <c r="F37" s="35">
        <v>4.0</v>
      </c>
      <c r="G37" s="35">
        <v>6.0</v>
      </c>
      <c r="H37" s="35">
        <v>5.0</v>
      </c>
      <c r="I37" s="35">
        <v>7.0</v>
      </c>
      <c r="J37" s="35">
        <v>6.0</v>
      </c>
      <c r="K37" s="35">
        <v>5.0</v>
      </c>
      <c r="L37" s="35">
        <v>4.0</v>
      </c>
      <c r="M37" s="35">
        <v>2.0</v>
      </c>
      <c r="N37" s="35">
        <v>4.0</v>
      </c>
      <c r="O37" s="35">
        <v>4.0</v>
      </c>
      <c r="P37" s="47"/>
      <c r="Q37" s="47"/>
      <c r="R37" s="47"/>
      <c r="S37" s="47"/>
      <c r="T37" s="47"/>
    </row>
    <row r="38" ht="15.75" customHeight="1">
      <c r="A38" s="35" t="s">
        <v>77</v>
      </c>
      <c r="B38" s="35" t="s">
        <v>34</v>
      </c>
      <c r="C38" s="35" t="s">
        <v>42</v>
      </c>
      <c r="D38" s="61"/>
      <c r="E38" s="35">
        <v>0.0</v>
      </c>
      <c r="F38" s="35">
        <v>0.0</v>
      </c>
      <c r="G38" s="35">
        <v>4.0</v>
      </c>
      <c r="H38" s="35">
        <v>6.0</v>
      </c>
      <c r="I38" s="35">
        <v>6.0</v>
      </c>
      <c r="J38" s="35">
        <v>3.0</v>
      </c>
      <c r="K38" s="35">
        <v>0.0</v>
      </c>
      <c r="L38" s="35">
        <v>0.0</v>
      </c>
      <c r="M38" s="35">
        <v>4.0</v>
      </c>
      <c r="N38" s="35">
        <v>5.0</v>
      </c>
      <c r="O38" s="35">
        <v>0.0</v>
      </c>
      <c r="P38" s="47"/>
      <c r="Q38" s="47"/>
      <c r="R38" s="47"/>
      <c r="S38" s="47"/>
      <c r="T38" s="47"/>
    </row>
    <row r="39" ht="15.75" customHeight="1">
      <c r="A39" s="35" t="s">
        <v>77</v>
      </c>
      <c r="B39" s="35" t="s">
        <v>19</v>
      </c>
      <c r="C39" s="35" t="s">
        <v>42</v>
      </c>
      <c r="D39" s="61"/>
      <c r="E39" s="35">
        <v>0.0</v>
      </c>
      <c r="F39" s="35">
        <v>0.0</v>
      </c>
      <c r="G39" s="35">
        <v>7.0</v>
      </c>
      <c r="H39" s="35">
        <v>7.0</v>
      </c>
      <c r="I39" s="35">
        <v>3.0</v>
      </c>
      <c r="J39" s="35">
        <v>4.0</v>
      </c>
      <c r="K39" s="35">
        <v>4.0</v>
      </c>
      <c r="L39" s="35">
        <v>5.0</v>
      </c>
      <c r="M39" s="35">
        <v>5.0</v>
      </c>
      <c r="N39" s="35">
        <v>7.0</v>
      </c>
      <c r="O39" s="35">
        <v>0.0</v>
      </c>
      <c r="P39" s="47"/>
      <c r="Q39" s="47"/>
      <c r="R39" s="47"/>
      <c r="S39" s="47"/>
      <c r="T39" s="47"/>
    </row>
    <row r="40" ht="15.75" customHeight="1">
      <c r="A40" s="35" t="s">
        <v>77</v>
      </c>
      <c r="B40" s="35" t="s">
        <v>9</v>
      </c>
      <c r="C40" s="35" t="s">
        <v>42</v>
      </c>
      <c r="D40" s="35"/>
      <c r="E40" s="35">
        <v>1.0</v>
      </c>
      <c r="F40" s="35">
        <v>2.0</v>
      </c>
      <c r="G40" s="35">
        <v>2.0</v>
      </c>
      <c r="H40" s="35">
        <v>2.0</v>
      </c>
      <c r="I40" s="35">
        <v>2.0</v>
      </c>
      <c r="J40" s="35">
        <v>2.0</v>
      </c>
      <c r="K40" s="35">
        <v>2.0</v>
      </c>
      <c r="L40" s="35">
        <v>1.0</v>
      </c>
      <c r="M40" s="35">
        <v>7.0</v>
      </c>
      <c r="N40" s="35">
        <v>1.0</v>
      </c>
      <c r="O40" s="35">
        <v>2.0</v>
      </c>
      <c r="P40" s="47"/>
      <c r="Q40" s="47"/>
      <c r="R40" s="47"/>
      <c r="S40" s="47"/>
      <c r="T40" s="47"/>
    </row>
    <row r="41" ht="15.75" customHeight="1">
      <c r="A41" s="35" t="s">
        <v>77</v>
      </c>
      <c r="B41" s="50" t="s">
        <v>79</v>
      </c>
      <c r="C41" s="35"/>
      <c r="D41" s="35"/>
      <c r="E41" s="35">
        <v>0.0</v>
      </c>
      <c r="F41" s="35">
        <v>0.0</v>
      </c>
      <c r="G41" s="35">
        <v>0.0</v>
      </c>
      <c r="H41" s="35">
        <v>0.0</v>
      </c>
      <c r="I41" s="35">
        <v>0.0</v>
      </c>
      <c r="J41" s="35">
        <v>0.0</v>
      </c>
      <c r="K41" s="35">
        <v>0.0</v>
      </c>
      <c r="L41" s="35">
        <v>0.0</v>
      </c>
      <c r="M41" s="35">
        <v>6.0</v>
      </c>
      <c r="N41" s="35">
        <v>6.0</v>
      </c>
      <c r="O41" s="35">
        <v>0.0</v>
      </c>
      <c r="P41" s="47"/>
      <c r="Q41" s="47"/>
      <c r="R41" s="47"/>
      <c r="S41" s="47"/>
      <c r="T41" s="47"/>
    </row>
    <row r="42" ht="15.75" customHeight="1">
      <c r="A42" s="35" t="s">
        <v>77</v>
      </c>
      <c r="B42" s="35" t="s">
        <v>23</v>
      </c>
      <c r="C42" s="35" t="s">
        <v>42</v>
      </c>
      <c r="D42" s="35"/>
      <c r="E42" s="35">
        <v>3.0</v>
      </c>
      <c r="F42" s="35">
        <v>3.0</v>
      </c>
      <c r="G42" s="35">
        <v>5.0</v>
      </c>
      <c r="H42" s="35">
        <v>4.0</v>
      </c>
      <c r="I42" s="35">
        <v>5.0</v>
      </c>
      <c r="J42" s="35">
        <v>5.0</v>
      </c>
      <c r="K42" s="35">
        <v>3.0</v>
      </c>
      <c r="L42" s="35">
        <v>3.0</v>
      </c>
      <c r="M42" s="35">
        <v>3.0</v>
      </c>
      <c r="N42" s="35">
        <v>3.0</v>
      </c>
      <c r="O42" s="35">
        <v>3.0</v>
      </c>
      <c r="P42" s="47"/>
      <c r="Q42" s="47"/>
      <c r="R42" s="47"/>
      <c r="S42" s="47"/>
      <c r="T42" s="47"/>
    </row>
    <row r="43" ht="15.75" customHeight="1">
      <c r="A43" s="35" t="s">
        <v>77</v>
      </c>
      <c r="B43" s="35" t="s">
        <v>81</v>
      </c>
      <c r="C43" s="35"/>
      <c r="D43" s="61"/>
      <c r="E43" s="35">
        <v>0.0</v>
      </c>
      <c r="F43" s="35">
        <v>0.0</v>
      </c>
      <c r="G43" s="35">
        <v>0.0</v>
      </c>
      <c r="H43" s="35">
        <v>0.0</v>
      </c>
      <c r="I43" s="35">
        <v>8.0</v>
      </c>
      <c r="J43" s="35">
        <v>7.0</v>
      </c>
      <c r="K43" s="35">
        <v>0.0</v>
      </c>
      <c r="L43" s="35">
        <v>0.0</v>
      </c>
      <c r="M43" s="35">
        <v>0.0</v>
      </c>
      <c r="N43" s="35">
        <v>0.0</v>
      </c>
      <c r="O43" s="35">
        <v>0.0</v>
      </c>
      <c r="P43" s="47"/>
      <c r="Q43" s="47"/>
      <c r="R43" s="47"/>
      <c r="S43" s="47"/>
      <c r="T43" s="47"/>
    </row>
    <row r="44" ht="15.75" customHeight="1">
      <c r="A44" s="35" t="s">
        <v>77</v>
      </c>
      <c r="B44" s="35" t="s">
        <v>37</v>
      </c>
      <c r="C44" s="35" t="s">
        <v>42</v>
      </c>
      <c r="D44" s="35"/>
      <c r="E44" s="35">
        <v>5.0</v>
      </c>
      <c r="F44" s="35">
        <v>1.0</v>
      </c>
      <c r="G44" s="35">
        <v>1.0</v>
      </c>
      <c r="H44" s="35">
        <v>1.0</v>
      </c>
      <c r="I44" s="35">
        <v>1.0</v>
      </c>
      <c r="J44" s="35">
        <v>1.0</v>
      </c>
      <c r="K44" s="35">
        <v>1.0</v>
      </c>
      <c r="L44" s="35">
        <v>2.0</v>
      </c>
      <c r="M44" s="35">
        <v>1.0</v>
      </c>
      <c r="N44" s="35">
        <v>2.0</v>
      </c>
      <c r="O44" s="35">
        <v>1.0</v>
      </c>
      <c r="P44" s="47"/>
      <c r="Q44" s="47"/>
      <c r="R44" s="47"/>
      <c r="S44" s="47"/>
      <c r="T44" s="47"/>
    </row>
    <row r="45" ht="15.75" customHeight="1">
      <c r="A45" s="35" t="s">
        <v>77</v>
      </c>
      <c r="B45" s="50" t="s">
        <v>30</v>
      </c>
      <c r="C45" s="35" t="s">
        <v>42</v>
      </c>
      <c r="D45" s="35"/>
      <c r="E45" s="35">
        <v>0.0</v>
      </c>
      <c r="F45" s="35">
        <v>0.0</v>
      </c>
      <c r="G45" s="35">
        <v>0.0</v>
      </c>
      <c r="H45" s="35">
        <v>0.0</v>
      </c>
      <c r="I45" s="35">
        <v>0.0</v>
      </c>
      <c r="J45" s="35">
        <v>0.0</v>
      </c>
      <c r="K45" s="35">
        <v>0.0</v>
      </c>
      <c r="L45" s="35">
        <v>0.0</v>
      </c>
      <c r="M45" s="35">
        <v>0.0</v>
      </c>
      <c r="N45" s="35">
        <v>0.0</v>
      </c>
      <c r="O45" s="35">
        <v>5.0</v>
      </c>
      <c r="P45" s="47"/>
      <c r="Q45" s="47"/>
      <c r="R45" s="47"/>
      <c r="S45" s="47"/>
      <c r="T45" s="47"/>
    </row>
    <row r="46" ht="15.75" customHeight="1">
      <c r="A46" s="35" t="s">
        <v>77</v>
      </c>
      <c r="B46" s="35" t="s">
        <v>29</v>
      </c>
      <c r="C46" s="35" t="s">
        <v>42</v>
      </c>
      <c r="D46" s="35"/>
      <c r="E46" s="35">
        <v>4.0</v>
      </c>
      <c r="F46" s="35">
        <v>5.0</v>
      </c>
      <c r="G46" s="35">
        <v>0.0</v>
      </c>
      <c r="H46" s="35">
        <v>0.0</v>
      </c>
      <c r="I46" s="35">
        <v>4.0</v>
      </c>
      <c r="J46" s="35">
        <v>8.0</v>
      </c>
      <c r="K46" s="35">
        <v>0.0</v>
      </c>
      <c r="L46" s="35">
        <v>0.0</v>
      </c>
      <c r="M46" s="35">
        <v>0.0</v>
      </c>
      <c r="N46" s="35">
        <v>0.0</v>
      </c>
      <c r="O46" s="35">
        <v>0.0</v>
      </c>
      <c r="P46" s="47"/>
      <c r="Q46" s="47"/>
      <c r="R46" s="47"/>
      <c r="S46" s="47"/>
      <c r="T46" s="47"/>
    </row>
    <row r="47" ht="15.75" customHeight="1">
      <c r="A47" s="35" t="s">
        <v>84</v>
      </c>
      <c r="B47" s="58" t="s">
        <v>34</v>
      </c>
      <c r="C47" s="35" t="s">
        <v>42</v>
      </c>
      <c r="D47" s="35"/>
      <c r="E47" s="35">
        <v>0.0</v>
      </c>
      <c r="F47" s="35">
        <v>0.0</v>
      </c>
      <c r="G47" s="35">
        <v>0.0</v>
      </c>
      <c r="H47" s="35">
        <v>0.0</v>
      </c>
      <c r="I47" s="35">
        <v>3.0</v>
      </c>
      <c r="J47" s="35">
        <v>3.0</v>
      </c>
      <c r="K47" s="35">
        <v>0.0</v>
      </c>
      <c r="L47" s="35">
        <v>0.0</v>
      </c>
      <c r="M47" s="35">
        <v>3.0</v>
      </c>
      <c r="N47" s="35">
        <v>3.0</v>
      </c>
      <c r="O47" s="35">
        <v>0.0</v>
      </c>
      <c r="P47" s="47"/>
      <c r="Q47" s="47"/>
      <c r="R47" s="47"/>
      <c r="S47" s="47"/>
      <c r="T47" s="47"/>
    </row>
    <row r="48" ht="15.75" customHeight="1">
      <c r="A48" s="35" t="s">
        <v>84</v>
      </c>
      <c r="B48" s="35" t="s">
        <v>19</v>
      </c>
      <c r="C48" s="35" t="s">
        <v>42</v>
      </c>
      <c r="D48" s="35"/>
      <c r="E48" s="35">
        <v>2.0</v>
      </c>
      <c r="F48" s="35">
        <v>2.0</v>
      </c>
      <c r="G48" s="35">
        <v>0.0</v>
      </c>
      <c r="H48" s="35">
        <v>0.0</v>
      </c>
      <c r="I48" s="35">
        <v>2.0</v>
      </c>
      <c r="J48" s="35">
        <v>2.0</v>
      </c>
      <c r="K48" s="35">
        <v>2.0</v>
      </c>
      <c r="L48" s="35">
        <v>2.0</v>
      </c>
      <c r="M48" s="35">
        <v>2.0</v>
      </c>
      <c r="N48" s="35">
        <v>2.0</v>
      </c>
      <c r="O48" s="35">
        <v>3.0</v>
      </c>
      <c r="P48" s="47"/>
      <c r="Q48" s="47"/>
      <c r="R48" s="47"/>
      <c r="S48" s="47"/>
      <c r="T48" s="47"/>
    </row>
    <row r="49" ht="15.75" customHeight="1">
      <c r="A49" s="35" t="s">
        <v>84</v>
      </c>
      <c r="B49" s="35" t="s">
        <v>9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>
        <v>2.0</v>
      </c>
      <c r="P49" s="47"/>
      <c r="Q49" s="47"/>
      <c r="R49" s="47"/>
      <c r="S49" s="47"/>
      <c r="T49" s="47"/>
    </row>
    <row r="50" ht="15.75" customHeight="1">
      <c r="A50" s="35" t="s">
        <v>84</v>
      </c>
      <c r="B50" s="35" t="s">
        <v>37</v>
      </c>
      <c r="C50" s="35" t="s">
        <v>42</v>
      </c>
      <c r="D50" s="35"/>
      <c r="E50" s="35">
        <v>1.0</v>
      </c>
      <c r="F50" s="35">
        <v>1.0</v>
      </c>
      <c r="G50" s="35">
        <v>0.0</v>
      </c>
      <c r="H50" s="35">
        <v>0.0</v>
      </c>
      <c r="I50" s="35">
        <v>1.0</v>
      </c>
      <c r="J50" s="35">
        <v>1.0</v>
      </c>
      <c r="K50" s="35">
        <v>1.0</v>
      </c>
      <c r="L50" s="35">
        <v>1.0</v>
      </c>
      <c r="M50" s="35">
        <v>1.0</v>
      </c>
      <c r="N50" s="35">
        <v>1.0</v>
      </c>
      <c r="O50" s="35">
        <v>1.0</v>
      </c>
      <c r="P50" s="47"/>
      <c r="Q50" s="47"/>
      <c r="R50" s="47"/>
      <c r="S50" s="47"/>
      <c r="T50" s="47"/>
    </row>
    <row r="51" ht="15.75" customHeight="1">
      <c r="A51" s="35" t="s">
        <v>0</v>
      </c>
      <c r="B51" s="35" t="s">
        <v>13</v>
      </c>
      <c r="C51" s="35" t="s">
        <v>42</v>
      </c>
      <c r="D51" s="35"/>
      <c r="E51" s="35">
        <v>3.0</v>
      </c>
      <c r="F51" s="35">
        <v>1.0</v>
      </c>
      <c r="G51" s="35">
        <v>1.0</v>
      </c>
      <c r="H51" s="35">
        <v>1.0</v>
      </c>
      <c r="I51" s="35">
        <v>1.0</v>
      </c>
      <c r="J51" s="35">
        <v>2.0</v>
      </c>
      <c r="K51" s="35">
        <v>1.0</v>
      </c>
      <c r="L51" s="35">
        <v>1.0</v>
      </c>
      <c r="M51" s="35">
        <v>2.0</v>
      </c>
      <c r="N51" s="35">
        <v>2.0</v>
      </c>
      <c r="O51" s="35">
        <v>0.0</v>
      </c>
      <c r="P51" s="47"/>
      <c r="Q51" s="47"/>
      <c r="R51" s="47"/>
      <c r="S51" s="47"/>
      <c r="T51" s="47"/>
    </row>
    <row r="52" ht="15.75" customHeight="1">
      <c r="A52" s="35" t="s">
        <v>0</v>
      </c>
      <c r="B52" s="35" t="s">
        <v>12</v>
      </c>
      <c r="C52" s="35" t="s">
        <v>42</v>
      </c>
      <c r="D52" s="35"/>
      <c r="E52" s="35">
        <v>2.0</v>
      </c>
      <c r="F52" s="35">
        <v>2.0</v>
      </c>
      <c r="G52" s="35">
        <v>2.0</v>
      </c>
      <c r="H52" s="35">
        <v>2.0</v>
      </c>
      <c r="I52" s="35">
        <v>2.0</v>
      </c>
      <c r="J52" s="35">
        <v>3.0</v>
      </c>
      <c r="K52" s="35">
        <v>2.0</v>
      </c>
      <c r="L52" s="35">
        <v>2.0</v>
      </c>
      <c r="M52" s="35">
        <v>1.0</v>
      </c>
      <c r="N52" s="35">
        <v>1.0</v>
      </c>
      <c r="O52" s="35">
        <v>0.0</v>
      </c>
      <c r="P52" s="47"/>
      <c r="Q52" s="47"/>
      <c r="R52" s="47"/>
      <c r="S52" s="47"/>
      <c r="T52" s="47"/>
    </row>
    <row r="53" ht="15.75" customHeight="1">
      <c r="A53" s="35" t="s">
        <v>0</v>
      </c>
      <c r="B53" s="35" t="s">
        <v>75</v>
      </c>
      <c r="C53" s="35"/>
      <c r="D53" s="61"/>
      <c r="E53" s="35">
        <v>0.0</v>
      </c>
      <c r="F53" s="35">
        <v>0.0</v>
      </c>
      <c r="G53" s="35">
        <v>0.0</v>
      </c>
      <c r="H53" s="35">
        <v>0.0</v>
      </c>
      <c r="I53" s="35">
        <v>0.0</v>
      </c>
      <c r="J53" s="35">
        <v>1.0</v>
      </c>
      <c r="K53" s="35">
        <v>0.0</v>
      </c>
      <c r="L53" s="35">
        <v>0.0</v>
      </c>
      <c r="M53" s="35">
        <v>0.0</v>
      </c>
      <c r="N53" s="35">
        <v>0.0</v>
      </c>
      <c r="O53" s="35">
        <v>0.0</v>
      </c>
      <c r="P53" s="47"/>
      <c r="Q53" s="47"/>
      <c r="R53" s="47"/>
      <c r="S53" s="47"/>
      <c r="T53" s="47"/>
    </row>
    <row r="54" ht="15.75" customHeight="1">
      <c r="A54" s="35" t="s">
        <v>0</v>
      </c>
      <c r="B54" s="35" t="s">
        <v>48</v>
      </c>
      <c r="C54" s="35" t="s">
        <v>42</v>
      </c>
      <c r="D54" s="61"/>
      <c r="E54" s="35">
        <v>0.0</v>
      </c>
      <c r="F54" s="35">
        <v>3.0</v>
      </c>
      <c r="G54" s="35">
        <v>0.0</v>
      </c>
      <c r="H54" s="35">
        <v>0.0</v>
      </c>
      <c r="I54" s="35">
        <v>0.0</v>
      </c>
      <c r="J54" s="35">
        <v>0.0</v>
      </c>
      <c r="K54" s="35">
        <v>0.0</v>
      </c>
      <c r="L54" s="35">
        <v>0.0</v>
      </c>
      <c r="M54" s="35">
        <v>0.0</v>
      </c>
      <c r="N54" s="35">
        <v>0.0</v>
      </c>
      <c r="O54" s="35">
        <v>0.0</v>
      </c>
      <c r="P54" s="47"/>
      <c r="Q54" s="47"/>
      <c r="R54" s="47"/>
      <c r="S54" s="47"/>
      <c r="T54" s="47"/>
    </row>
    <row r="55" ht="15.75" customHeight="1">
      <c r="A55" s="35" t="s">
        <v>0</v>
      </c>
      <c r="B55" s="35" t="s">
        <v>14</v>
      </c>
      <c r="C55" s="35" t="s">
        <v>42</v>
      </c>
      <c r="D55" s="35"/>
      <c r="E55" s="35">
        <v>0.0</v>
      </c>
      <c r="F55" s="35">
        <v>0.0</v>
      </c>
      <c r="G55" s="35">
        <v>0.0</v>
      </c>
      <c r="H55" s="35">
        <v>0.0</v>
      </c>
      <c r="I55" s="35">
        <v>0.0</v>
      </c>
      <c r="J55" s="35">
        <v>0.0</v>
      </c>
      <c r="K55" s="35">
        <v>0.0</v>
      </c>
      <c r="L55" s="35">
        <v>0.0</v>
      </c>
      <c r="M55" s="35">
        <v>0.0</v>
      </c>
      <c r="N55" s="35">
        <v>0.0</v>
      </c>
      <c r="O55" s="35">
        <v>1.0</v>
      </c>
      <c r="P55" s="47"/>
      <c r="Q55" s="47"/>
      <c r="R55" s="47"/>
      <c r="S55" s="47"/>
      <c r="T55" s="47"/>
    </row>
    <row r="56" ht="15.75" customHeight="1">
      <c r="A56" s="35" t="s">
        <v>0</v>
      </c>
      <c r="B56" s="35" t="s">
        <v>11</v>
      </c>
      <c r="C56" s="35" t="s">
        <v>42</v>
      </c>
      <c r="D56" s="61"/>
      <c r="E56" s="35">
        <v>1.0</v>
      </c>
      <c r="F56" s="35">
        <v>0.0</v>
      </c>
      <c r="G56" s="35">
        <v>3.0</v>
      </c>
      <c r="H56" s="35">
        <v>0.0</v>
      </c>
      <c r="I56" s="35">
        <v>3.0</v>
      </c>
      <c r="J56" s="35">
        <v>4.0</v>
      </c>
      <c r="K56" s="35">
        <v>0.0</v>
      </c>
      <c r="L56" s="35">
        <v>0.0</v>
      </c>
      <c r="M56" s="35">
        <v>0.0</v>
      </c>
      <c r="N56" s="35">
        <v>0.0</v>
      </c>
      <c r="O56" s="35">
        <v>0.0</v>
      </c>
      <c r="P56" s="47"/>
      <c r="Q56" s="47"/>
      <c r="R56" s="47"/>
      <c r="S56" s="47"/>
      <c r="T56" s="47"/>
    </row>
    <row r="57" ht="15.75" customHeight="1">
      <c r="A57" s="35" t="s">
        <v>82</v>
      </c>
      <c r="B57" s="35" t="s">
        <v>34</v>
      </c>
      <c r="C57" s="35" t="s">
        <v>42</v>
      </c>
      <c r="D57" s="35"/>
      <c r="E57" s="35">
        <v>0.0</v>
      </c>
      <c r="F57" s="35">
        <v>0.0</v>
      </c>
      <c r="G57" s="35">
        <v>4.0</v>
      </c>
      <c r="H57" s="35">
        <v>1.0</v>
      </c>
      <c r="I57" s="35">
        <v>3.0</v>
      </c>
      <c r="J57" s="35">
        <v>3.0</v>
      </c>
      <c r="K57" s="35">
        <v>0.0</v>
      </c>
      <c r="L57" s="35">
        <v>0.0</v>
      </c>
      <c r="M57" s="35">
        <v>3.0</v>
      </c>
      <c r="N57" s="35">
        <v>3.0</v>
      </c>
      <c r="O57" s="35">
        <v>0.0</v>
      </c>
      <c r="P57" s="47"/>
      <c r="Q57" s="47"/>
      <c r="R57" s="47"/>
      <c r="S57" s="47"/>
      <c r="T57" s="47"/>
    </row>
    <row r="58" ht="15.75" customHeight="1">
      <c r="A58" s="35" t="s">
        <v>82</v>
      </c>
      <c r="B58" s="70" t="s">
        <v>16</v>
      </c>
      <c r="C58" s="35" t="s">
        <v>42</v>
      </c>
      <c r="D58" s="35"/>
      <c r="E58" s="35">
        <v>0.0</v>
      </c>
      <c r="F58" s="35">
        <v>0.0</v>
      </c>
      <c r="G58" s="35">
        <v>0.0</v>
      </c>
      <c r="H58" s="35">
        <v>0.0</v>
      </c>
      <c r="I58" s="35">
        <v>6.0</v>
      </c>
      <c r="J58" s="35">
        <v>5.0</v>
      </c>
      <c r="K58" s="35">
        <v>0.0</v>
      </c>
      <c r="L58" s="35">
        <v>0.0</v>
      </c>
      <c r="M58" s="35">
        <v>5.0</v>
      </c>
      <c r="N58" s="35">
        <v>4.0</v>
      </c>
      <c r="O58" s="35">
        <v>0.0</v>
      </c>
      <c r="P58" s="47"/>
      <c r="Q58" s="47"/>
      <c r="R58" s="47"/>
      <c r="S58" s="47"/>
      <c r="T58" s="47"/>
    </row>
    <row r="59" ht="15.75" customHeight="1">
      <c r="A59" s="35" t="s">
        <v>82</v>
      </c>
      <c r="B59" s="70" t="s">
        <v>81</v>
      </c>
      <c r="C59" s="35"/>
      <c r="D59" s="35"/>
      <c r="E59" s="35">
        <v>0.0</v>
      </c>
      <c r="F59" s="35">
        <v>0.0</v>
      </c>
      <c r="G59" s="35">
        <v>0.0</v>
      </c>
      <c r="H59" s="35">
        <v>0.0</v>
      </c>
      <c r="I59" s="35">
        <v>5.0</v>
      </c>
      <c r="J59" s="35">
        <v>4.0</v>
      </c>
      <c r="K59" s="35">
        <v>0.0</v>
      </c>
      <c r="L59" s="35">
        <v>0.0</v>
      </c>
      <c r="M59" s="35">
        <v>0.0</v>
      </c>
      <c r="N59" s="35">
        <v>0.0</v>
      </c>
      <c r="O59" s="35">
        <v>0.0</v>
      </c>
      <c r="P59" s="47"/>
      <c r="Q59" s="47"/>
      <c r="R59" s="47"/>
      <c r="S59" s="47"/>
      <c r="T59" s="47"/>
    </row>
    <row r="60" ht="15.75" customHeight="1">
      <c r="A60" s="35" t="s">
        <v>82</v>
      </c>
      <c r="B60" s="35" t="s">
        <v>37</v>
      </c>
      <c r="C60" s="35" t="s">
        <v>42</v>
      </c>
      <c r="D60" s="35"/>
      <c r="E60" s="35">
        <v>1.0</v>
      </c>
      <c r="F60" s="35">
        <v>1.0</v>
      </c>
      <c r="G60" s="35">
        <v>1.0</v>
      </c>
      <c r="H60" s="35">
        <v>2.0</v>
      </c>
      <c r="I60" s="35">
        <v>1.0</v>
      </c>
      <c r="J60" s="35">
        <v>1.0</v>
      </c>
      <c r="K60" s="35">
        <v>1.0</v>
      </c>
      <c r="L60" s="35">
        <v>1.0</v>
      </c>
      <c r="M60" s="35">
        <v>1.0</v>
      </c>
      <c r="N60" s="35">
        <v>1.0</v>
      </c>
      <c r="O60" s="35">
        <v>1.0</v>
      </c>
      <c r="P60" s="47"/>
      <c r="Q60" s="47"/>
      <c r="R60" s="47"/>
      <c r="S60" s="47"/>
      <c r="T60" s="47"/>
    </row>
    <row r="61" ht="15.75" customHeight="1">
      <c r="A61" s="35" t="s">
        <v>82</v>
      </c>
      <c r="B61" s="35" t="s">
        <v>26</v>
      </c>
      <c r="C61" s="35" t="s">
        <v>42</v>
      </c>
      <c r="D61" s="35"/>
      <c r="E61" s="35">
        <v>2.0</v>
      </c>
      <c r="F61" s="35">
        <v>2.0</v>
      </c>
      <c r="G61" s="35">
        <v>2.0</v>
      </c>
      <c r="H61" s="35">
        <v>3.0</v>
      </c>
      <c r="I61" s="35">
        <v>4.0</v>
      </c>
      <c r="J61" s="35">
        <v>2.0</v>
      </c>
      <c r="K61" s="35">
        <v>2.0</v>
      </c>
      <c r="L61" s="35">
        <v>2.0</v>
      </c>
      <c r="M61" s="35">
        <v>2.0</v>
      </c>
      <c r="N61" s="35">
        <v>2.0</v>
      </c>
      <c r="O61" s="35">
        <v>2.0</v>
      </c>
      <c r="P61" s="47"/>
      <c r="Q61" s="47"/>
      <c r="R61" s="47"/>
      <c r="S61" s="47"/>
      <c r="T61" s="47"/>
    </row>
    <row r="62" ht="15.75" customHeight="1">
      <c r="A62" s="35" t="s">
        <v>82</v>
      </c>
      <c r="B62" s="35" t="s">
        <v>29</v>
      </c>
      <c r="C62" s="35" t="s">
        <v>42</v>
      </c>
      <c r="D62" s="35"/>
      <c r="E62" s="35">
        <v>0.0</v>
      </c>
      <c r="F62" s="35">
        <v>0.0</v>
      </c>
      <c r="G62" s="35">
        <v>0.0</v>
      </c>
      <c r="H62" s="35">
        <v>0.0</v>
      </c>
      <c r="I62" s="35">
        <v>2.0</v>
      </c>
      <c r="J62" s="35" t="s">
        <v>65</v>
      </c>
      <c r="K62" s="35">
        <v>0.0</v>
      </c>
      <c r="L62" s="35">
        <v>0.0</v>
      </c>
      <c r="M62" s="35">
        <v>4.0</v>
      </c>
      <c r="N62" s="35">
        <v>0.0</v>
      </c>
      <c r="O62" s="35">
        <v>0.0</v>
      </c>
      <c r="P62" s="47"/>
      <c r="Q62" s="47"/>
      <c r="R62" s="47"/>
      <c r="S62" s="47"/>
      <c r="T62" s="47"/>
    </row>
    <row r="63" ht="15.75" customHeight="1">
      <c r="A63" s="35" t="s">
        <v>78</v>
      </c>
      <c r="B63" s="35" t="s">
        <v>21</v>
      </c>
      <c r="C63" s="35" t="s">
        <v>42</v>
      </c>
      <c r="D63" s="35"/>
      <c r="E63" s="35">
        <v>4.0</v>
      </c>
      <c r="F63" s="35">
        <v>3.0</v>
      </c>
      <c r="G63" s="35">
        <v>4.0</v>
      </c>
      <c r="H63" s="35">
        <v>3.0</v>
      </c>
      <c r="I63" s="35">
        <v>8.0</v>
      </c>
      <c r="J63" s="35">
        <v>3.0</v>
      </c>
      <c r="K63" s="35">
        <v>4.0</v>
      </c>
      <c r="L63" s="35">
        <v>5.0</v>
      </c>
      <c r="M63" s="35">
        <v>7.0</v>
      </c>
      <c r="N63" s="35">
        <v>4.0</v>
      </c>
      <c r="O63" s="35">
        <v>5.0</v>
      </c>
      <c r="P63" s="47"/>
      <c r="Q63" s="47"/>
      <c r="R63" s="47"/>
      <c r="S63" s="47"/>
      <c r="T63" s="47"/>
    </row>
    <row r="64" ht="15.75" customHeight="1">
      <c r="A64" s="35" t="s">
        <v>78</v>
      </c>
      <c r="B64" s="35" t="s">
        <v>34</v>
      </c>
      <c r="C64" s="35" t="s">
        <v>42</v>
      </c>
      <c r="D64" s="35"/>
      <c r="E64" s="35">
        <v>0.0</v>
      </c>
      <c r="F64" s="35">
        <v>0.0</v>
      </c>
      <c r="G64" s="35">
        <v>3.0</v>
      </c>
      <c r="H64" s="35">
        <v>4.0</v>
      </c>
      <c r="I64" s="35">
        <v>5.0</v>
      </c>
      <c r="J64" s="35">
        <v>2.0</v>
      </c>
      <c r="K64" s="35">
        <v>0.0</v>
      </c>
      <c r="L64" s="35">
        <v>0.0</v>
      </c>
      <c r="M64" s="35">
        <v>5.0</v>
      </c>
      <c r="N64" s="35">
        <v>6.0</v>
      </c>
      <c r="O64" s="35">
        <v>0.0</v>
      </c>
      <c r="P64" s="47"/>
      <c r="Q64" s="47"/>
      <c r="R64" s="47"/>
      <c r="S64" s="47"/>
      <c r="T64" s="47"/>
    </row>
    <row r="65" ht="15.75" customHeight="1">
      <c r="A65" s="35" t="s">
        <v>78</v>
      </c>
      <c r="B65" s="35" t="s">
        <v>8</v>
      </c>
      <c r="C65" s="35" t="s">
        <v>42</v>
      </c>
      <c r="D65" s="35"/>
      <c r="E65" s="35">
        <v>7.0</v>
      </c>
      <c r="F65" s="35">
        <v>7.0</v>
      </c>
      <c r="G65" s="35">
        <v>0.0</v>
      </c>
      <c r="H65" s="35">
        <v>0.0</v>
      </c>
      <c r="I65" s="35">
        <v>0.0</v>
      </c>
      <c r="J65" s="35">
        <v>0.0</v>
      </c>
      <c r="K65" s="35">
        <v>7.0</v>
      </c>
      <c r="L65" s="35">
        <v>7.0</v>
      </c>
      <c r="M65" s="35">
        <v>0.0</v>
      </c>
      <c r="N65" s="35"/>
      <c r="O65" s="35">
        <v>8.0</v>
      </c>
      <c r="P65" s="47"/>
      <c r="Q65" s="47"/>
      <c r="R65" s="47"/>
      <c r="S65" s="47"/>
      <c r="T65" s="47"/>
    </row>
    <row r="66" ht="15.75" customHeight="1">
      <c r="A66" s="35" t="s">
        <v>78</v>
      </c>
      <c r="B66" s="35" t="s">
        <v>19</v>
      </c>
      <c r="C66" s="35" t="s">
        <v>42</v>
      </c>
      <c r="D66" s="35"/>
      <c r="E66" s="35">
        <v>2.0</v>
      </c>
      <c r="F66" s="35">
        <v>4.0</v>
      </c>
      <c r="G66" s="35">
        <v>7.0</v>
      </c>
      <c r="H66" s="35">
        <v>5.0</v>
      </c>
      <c r="I66" s="35">
        <v>2.0</v>
      </c>
      <c r="J66" s="35">
        <v>4.0</v>
      </c>
      <c r="K66" s="35">
        <v>1.0</v>
      </c>
      <c r="L66" s="35">
        <v>4.0</v>
      </c>
      <c r="M66" s="35">
        <v>3.0</v>
      </c>
      <c r="N66" s="35">
        <v>1.0</v>
      </c>
      <c r="O66" s="35">
        <v>2.0</v>
      </c>
      <c r="P66" s="47"/>
      <c r="Q66" s="47"/>
      <c r="R66" s="47"/>
      <c r="S66" s="47"/>
      <c r="T66" s="47"/>
    </row>
    <row r="67" ht="15.75" customHeight="1">
      <c r="A67" s="35" t="s">
        <v>78</v>
      </c>
      <c r="B67" s="35" t="s">
        <v>9</v>
      </c>
      <c r="C67" s="35" t="s">
        <v>42</v>
      </c>
      <c r="D67" s="35"/>
      <c r="E67" s="35">
        <v>1.0</v>
      </c>
      <c r="F67" s="35">
        <v>1.0</v>
      </c>
      <c r="G67" s="35">
        <v>1.0</v>
      </c>
      <c r="H67" s="35">
        <v>1.0</v>
      </c>
      <c r="I67" s="35">
        <v>1.0</v>
      </c>
      <c r="J67" s="35">
        <v>1.0</v>
      </c>
      <c r="K67" s="35">
        <v>2.0</v>
      </c>
      <c r="L67" s="35">
        <v>1.0</v>
      </c>
      <c r="M67" s="35">
        <v>1.0</v>
      </c>
      <c r="N67" s="35">
        <v>2.0</v>
      </c>
      <c r="O67" s="35">
        <v>1.0</v>
      </c>
      <c r="P67" s="47"/>
      <c r="Q67" s="47"/>
      <c r="R67" s="47"/>
      <c r="S67" s="47"/>
      <c r="T67" s="47"/>
    </row>
    <row r="68" ht="15.75" customHeight="1">
      <c r="A68" s="35" t="s">
        <v>78</v>
      </c>
      <c r="B68" s="35" t="s">
        <v>36</v>
      </c>
      <c r="C68" s="35" t="s">
        <v>42</v>
      </c>
      <c r="D68" s="35"/>
      <c r="E68" s="35">
        <v>6.0</v>
      </c>
      <c r="F68" s="35">
        <v>6.0</v>
      </c>
      <c r="G68" s="35">
        <v>8.0</v>
      </c>
      <c r="H68" s="35">
        <v>0.0</v>
      </c>
      <c r="I68" s="35">
        <v>0.0</v>
      </c>
      <c r="J68" s="35">
        <v>0.0</v>
      </c>
      <c r="K68" s="35">
        <v>0.0</v>
      </c>
      <c r="L68" s="35">
        <v>0.0</v>
      </c>
      <c r="M68" s="35">
        <v>9.0</v>
      </c>
      <c r="N68" s="35">
        <v>10.0</v>
      </c>
      <c r="O68" s="35">
        <v>0.0</v>
      </c>
      <c r="P68" s="47"/>
      <c r="Q68" s="47"/>
      <c r="R68" s="47"/>
      <c r="S68" s="47"/>
      <c r="T68" s="47"/>
    </row>
    <row r="69" ht="15.75" customHeight="1">
      <c r="A69" s="35" t="s">
        <v>78</v>
      </c>
      <c r="B69" s="35" t="s">
        <v>79</v>
      </c>
      <c r="C69" s="35"/>
      <c r="D69" s="35"/>
      <c r="E69" s="35">
        <v>0.0</v>
      </c>
      <c r="F69" s="35">
        <v>0.0</v>
      </c>
      <c r="G69" s="35">
        <v>0.0</v>
      </c>
      <c r="H69" s="35">
        <v>0.0</v>
      </c>
      <c r="I69" s="35">
        <v>0.0</v>
      </c>
      <c r="J69" s="35">
        <v>0.0</v>
      </c>
      <c r="K69" s="35">
        <v>0.0</v>
      </c>
      <c r="L69" s="35">
        <v>0.0</v>
      </c>
      <c r="M69" s="35">
        <v>11.0</v>
      </c>
      <c r="N69" s="35">
        <v>8.0</v>
      </c>
      <c r="O69" s="35">
        <v>0.0</v>
      </c>
      <c r="P69" s="47"/>
      <c r="Q69" s="47"/>
      <c r="R69" s="47"/>
      <c r="S69" s="47"/>
      <c r="T69" s="47"/>
    </row>
    <row r="70" ht="15.75" customHeight="1">
      <c r="A70" s="35" t="s">
        <v>78</v>
      </c>
      <c r="B70" s="35" t="s">
        <v>23</v>
      </c>
      <c r="C70" s="35" t="s">
        <v>42</v>
      </c>
      <c r="D70" s="35"/>
      <c r="E70" s="35">
        <v>5.0</v>
      </c>
      <c r="F70" s="35">
        <v>5.0</v>
      </c>
      <c r="G70" s="35">
        <v>9.0</v>
      </c>
      <c r="H70" s="35">
        <v>7.0</v>
      </c>
      <c r="I70" s="35">
        <v>4.0</v>
      </c>
      <c r="J70" s="35">
        <v>8.0</v>
      </c>
      <c r="K70" s="35">
        <v>5.0</v>
      </c>
      <c r="L70" s="35">
        <v>3.0</v>
      </c>
      <c r="M70" s="35">
        <v>8.0</v>
      </c>
      <c r="N70" s="35">
        <v>5.0</v>
      </c>
      <c r="O70" s="35">
        <v>3.0</v>
      </c>
      <c r="P70" s="47"/>
      <c r="Q70" s="47"/>
      <c r="R70" s="47"/>
      <c r="S70" s="47"/>
      <c r="T70" s="47"/>
    </row>
    <row r="71" ht="15.75" customHeight="1">
      <c r="A71" s="35" t="s">
        <v>78</v>
      </c>
      <c r="B71" s="35" t="s">
        <v>88</v>
      </c>
      <c r="C71" s="35"/>
      <c r="D71" s="35"/>
      <c r="E71" s="35">
        <v>0.0</v>
      </c>
      <c r="F71" s="35">
        <v>0.0</v>
      </c>
      <c r="G71" s="35">
        <v>0.0</v>
      </c>
      <c r="H71" s="35">
        <v>0.0</v>
      </c>
      <c r="I71" s="35">
        <v>10.0</v>
      </c>
      <c r="J71" s="35" t="s">
        <v>52</v>
      </c>
      <c r="K71" s="35">
        <v>0.0</v>
      </c>
      <c r="L71" s="35">
        <v>0.0</v>
      </c>
      <c r="M71" s="35">
        <v>0.0</v>
      </c>
      <c r="N71" s="35"/>
      <c r="O71" s="35">
        <v>0.0</v>
      </c>
      <c r="P71" s="47"/>
      <c r="Q71" s="47"/>
      <c r="R71" s="47"/>
      <c r="S71" s="47"/>
      <c r="T71" s="47"/>
    </row>
    <row r="72" ht="15.75" customHeight="1">
      <c r="A72" s="35" t="s">
        <v>78</v>
      </c>
      <c r="B72" s="35" t="s">
        <v>92</v>
      </c>
      <c r="C72" s="35"/>
      <c r="D72" s="35"/>
      <c r="E72" s="35">
        <v>0.0</v>
      </c>
      <c r="F72" s="35">
        <v>0.0</v>
      </c>
      <c r="G72" s="35">
        <v>0.0</v>
      </c>
      <c r="H72" s="35">
        <v>0.0</v>
      </c>
      <c r="I72" s="35">
        <v>0.0</v>
      </c>
      <c r="J72" s="35" t="s">
        <v>51</v>
      </c>
      <c r="K72" s="35">
        <v>0.0</v>
      </c>
      <c r="L72" s="35">
        <v>0.0</v>
      </c>
      <c r="M72" s="35">
        <v>0.0</v>
      </c>
      <c r="N72" s="35"/>
      <c r="O72" s="35">
        <v>0.0</v>
      </c>
      <c r="P72" s="47"/>
      <c r="Q72" s="47"/>
      <c r="R72" s="47"/>
      <c r="S72" s="47"/>
      <c r="T72" s="47"/>
    </row>
    <row r="73" ht="15.75" customHeight="1">
      <c r="A73" s="35" t="s">
        <v>78</v>
      </c>
      <c r="B73" s="35" t="s">
        <v>90</v>
      </c>
      <c r="C73" s="35"/>
      <c r="D73" s="35"/>
      <c r="E73" s="35">
        <v>0.0</v>
      </c>
      <c r="F73" s="35">
        <v>0.0</v>
      </c>
      <c r="G73" s="35">
        <v>0.0</v>
      </c>
      <c r="H73" s="35">
        <v>0.0</v>
      </c>
      <c r="I73" s="35">
        <v>0.0</v>
      </c>
      <c r="J73" s="35">
        <v>9.0</v>
      </c>
      <c r="K73" s="35">
        <v>0.0</v>
      </c>
      <c r="L73" s="35">
        <v>0.0</v>
      </c>
      <c r="M73" s="35">
        <v>0.0</v>
      </c>
      <c r="N73" s="35"/>
      <c r="O73" s="35">
        <v>0.0</v>
      </c>
      <c r="P73" s="47"/>
      <c r="Q73" s="47"/>
      <c r="R73" s="47"/>
      <c r="S73" s="47"/>
      <c r="T73" s="47"/>
    </row>
    <row r="74" ht="15.75" customHeight="1">
      <c r="A74" s="35" t="s">
        <v>78</v>
      </c>
      <c r="B74" s="35" t="s">
        <v>86</v>
      </c>
      <c r="C74" s="35"/>
      <c r="D74" s="35"/>
      <c r="E74" s="35">
        <v>0.0</v>
      </c>
      <c r="F74" s="35">
        <v>0.0</v>
      </c>
      <c r="G74" s="35">
        <v>0.0</v>
      </c>
      <c r="H74" s="35">
        <v>0.0</v>
      </c>
      <c r="I74" s="35">
        <v>7.0</v>
      </c>
      <c r="J74" s="35">
        <v>10.0</v>
      </c>
      <c r="K74" s="35">
        <v>0.0</v>
      </c>
      <c r="L74" s="35">
        <v>0.0</v>
      </c>
      <c r="M74" s="35">
        <v>0.0</v>
      </c>
      <c r="N74" s="35"/>
      <c r="O74" s="35">
        <v>0.0</v>
      </c>
      <c r="P74" s="47"/>
      <c r="Q74" s="47"/>
      <c r="R74" s="47"/>
      <c r="S74" s="47"/>
      <c r="T74" s="47"/>
    </row>
    <row r="75" ht="15.75" customHeight="1">
      <c r="A75" s="35" t="s">
        <v>78</v>
      </c>
      <c r="B75" s="70" t="s">
        <v>89</v>
      </c>
      <c r="C75" s="35"/>
      <c r="D75" s="35"/>
      <c r="E75" s="35">
        <v>0.0</v>
      </c>
      <c r="F75" s="35">
        <v>0.0</v>
      </c>
      <c r="G75" s="35">
        <v>0.0</v>
      </c>
      <c r="H75" s="35">
        <v>0.0</v>
      </c>
      <c r="I75" s="35">
        <v>11.0</v>
      </c>
      <c r="J75" s="35" t="s">
        <v>53</v>
      </c>
      <c r="K75" s="35">
        <v>0.0</v>
      </c>
      <c r="L75" s="35">
        <v>0.0</v>
      </c>
      <c r="M75" s="35">
        <v>0.0</v>
      </c>
      <c r="N75" s="35"/>
      <c r="O75" s="35">
        <v>0.0</v>
      </c>
      <c r="P75" s="47"/>
      <c r="Q75" s="47"/>
      <c r="R75" s="47"/>
      <c r="S75" s="47"/>
      <c r="T75" s="47"/>
    </row>
    <row r="76" ht="15.75" customHeight="1">
      <c r="A76" s="35" t="s">
        <v>78</v>
      </c>
      <c r="B76" s="35" t="s">
        <v>37</v>
      </c>
      <c r="C76" s="35" t="s">
        <v>42</v>
      </c>
      <c r="D76" s="35"/>
      <c r="E76" s="35">
        <v>0.0</v>
      </c>
      <c r="F76" s="35">
        <v>0.0</v>
      </c>
      <c r="G76" s="35">
        <v>2.0</v>
      </c>
      <c r="H76" s="35">
        <v>2.0</v>
      </c>
      <c r="I76" s="35">
        <v>0.0</v>
      </c>
      <c r="J76" s="35">
        <v>0.0</v>
      </c>
      <c r="K76" s="35">
        <v>0.0</v>
      </c>
      <c r="L76" s="35">
        <v>0.0</v>
      </c>
      <c r="M76" s="35">
        <v>0.0</v>
      </c>
      <c r="N76" s="35"/>
      <c r="O76" s="35">
        <v>0.0</v>
      </c>
      <c r="P76" s="47"/>
      <c r="Q76" s="47"/>
      <c r="R76" s="47"/>
      <c r="S76" s="47"/>
      <c r="T76" s="47"/>
    </row>
    <row r="77" ht="15.75" customHeight="1">
      <c r="A77" s="35" t="s">
        <v>78</v>
      </c>
      <c r="B77" s="35" t="s">
        <v>30</v>
      </c>
      <c r="C77" s="35" t="s">
        <v>42</v>
      </c>
      <c r="D77" s="35"/>
      <c r="E77" s="35">
        <v>0.0</v>
      </c>
      <c r="F77" s="35">
        <v>0.0</v>
      </c>
      <c r="G77" s="35">
        <v>0.0</v>
      </c>
      <c r="H77" s="35">
        <v>0.0</v>
      </c>
      <c r="I77" s="35">
        <v>0.0</v>
      </c>
      <c r="J77" s="35">
        <v>0.0</v>
      </c>
      <c r="K77" s="35">
        <v>0.0</v>
      </c>
      <c r="L77" s="35">
        <v>0.0</v>
      </c>
      <c r="M77" s="35">
        <v>0.0</v>
      </c>
      <c r="N77" s="35">
        <v>11.0</v>
      </c>
      <c r="O77" s="35">
        <v>7.0</v>
      </c>
      <c r="P77" s="47"/>
      <c r="Q77" s="47"/>
      <c r="R77" s="47"/>
      <c r="S77" s="47"/>
      <c r="T77" s="47"/>
    </row>
    <row r="78" ht="15.75" customHeight="1">
      <c r="A78" s="35" t="s">
        <v>78</v>
      </c>
      <c r="B78" s="35" t="s">
        <v>26</v>
      </c>
      <c r="C78" s="35" t="s">
        <v>42</v>
      </c>
      <c r="D78" s="35"/>
      <c r="E78" s="35">
        <v>0.0</v>
      </c>
      <c r="F78" s="35">
        <v>0.0</v>
      </c>
      <c r="G78" s="35">
        <v>0.0</v>
      </c>
      <c r="H78" s="35">
        <v>0.0</v>
      </c>
      <c r="I78" s="35">
        <v>6.0</v>
      </c>
      <c r="J78" s="35">
        <v>5.0</v>
      </c>
      <c r="K78" s="35">
        <v>3.0</v>
      </c>
      <c r="L78" s="35">
        <v>2.0</v>
      </c>
      <c r="M78" s="35">
        <v>4.0</v>
      </c>
      <c r="N78" s="35">
        <v>3.0</v>
      </c>
      <c r="O78" s="35">
        <v>4.0</v>
      </c>
      <c r="P78" s="47"/>
      <c r="Q78" s="47"/>
      <c r="R78" s="47"/>
      <c r="S78" s="47"/>
      <c r="T78" s="47"/>
    </row>
    <row r="79" ht="15.75" customHeight="1">
      <c r="A79" s="35" t="s">
        <v>78</v>
      </c>
      <c r="B79" s="35" t="s">
        <v>33</v>
      </c>
      <c r="C79" s="35" t="s">
        <v>42</v>
      </c>
      <c r="D79" s="35"/>
      <c r="E79" s="35">
        <v>0.0</v>
      </c>
      <c r="F79" s="35">
        <v>0.0</v>
      </c>
      <c r="G79" s="35">
        <v>0.0</v>
      </c>
      <c r="H79" s="35">
        <v>0.0</v>
      </c>
      <c r="I79" s="35">
        <v>0.0</v>
      </c>
      <c r="J79" s="35">
        <v>0.0</v>
      </c>
      <c r="K79" s="35">
        <v>6.0</v>
      </c>
      <c r="L79" s="35">
        <v>6.0</v>
      </c>
      <c r="M79" s="35">
        <v>10.0</v>
      </c>
      <c r="N79" s="35">
        <v>9.0</v>
      </c>
      <c r="O79" s="35">
        <v>6.0</v>
      </c>
      <c r="P79" s="47"/>
      <c r="Q79" s="47"/>
      <c r="R79" s="47"/>
      <c r="S79" s="47"/>
      <c r="T79" s="47"/>
    </row>
    <row r="80" ht="15.75" customHeight="1">
      <c r="A80" s="35" t="s">
        <v>78</v>
      </c>
      <c r="B80" s="35" t="s">
        <v>29</v>
      </c>
      <c r="C80" s="35" t="s">
        <v>42</v>
      </c>
      <c r="D80" s="35"/>
      <c r="E80" s="35">
        <v>3.0</v>
      </c>
      <c r="F80" s="35">
        <v>2.0</v>
      </c>
      <c r="G80" s="35">
        <v>5.0</v>
      </c>
      <c r="H80" s="35">
        <v>0.0</v>
      </c>
      <c r="I80" s="35">
        <v>3.0</v>
      </c>
      <c r="J80" s="35">
        <v>6.0</v>
      </c>
      <c r="K80" s="35">
        <v>0.0</v>
      </c>
      <c r="L80" s="35">
        <v>0.0</v>
      </c>
      <c r="M80" s="35">
        <v>2.0</v>
      </c>
      <c r="N80" s="35"/>
      <c r="O80" s="35">
        <v>0.0</v>
      </c>
      <c r="P80" s="47"/>
      <c r="Q80" s="47"/>
      <c r="R80" s="47"/>
      <c r="S80" s="47"/>
      <c r="T80" s="47"/>
    </row>
    <row r="81" ht="15.75" customHeight="1">
      <c r="A81" s="35" t="s">
        <v>78</v>
      </c>
      <c r="B81" s="35" t="s">
        <v>87</v>
      </c>
      <c r="C81" s="35"/>
      <c r="D81" s="35"/>
      <c r="E81" s="35">
        <v>0.0</v>
      </c>
      <c r="F81" s="35">
        <v>0.0</v>
      </c>
      <c r="G81" s="35">
        <v>0.0</v>
      </c>
      <c r="H81" s="35">
        <v>0.0</v>
      </c>
      <c r="I81" s="35">
        <v>9.0</v>
      </c>
      <c r="J81" s="35">
        <v>7.0</v>
      </c>
      <c r="K81" s="35">
        <v>0.0</v>
      </c>
      <c r="L81" s="35">
        <v>0.0</v>
      </c>
      <c r="M81" s="35">
        <v>6.0</v>
      </c>
      <c r="N81" s="35">
        <v>7.0</v>
      </c>
      <c r="O81" s="35">
        <v>0.0</v>
      </c>
      <c r="P81" s="47"/>
      <c r="Q81" s="47"/>
      <c r="R81" s="47"/>
      <c r="S81" s="47"/>
      <c r="T81" s="47"/>
    </row>
    <row r="82" ht="15.75" customHeight="1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ht="15.75" customHeight="1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ht="15.75" customHeight="1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ht="15.75" customHeight="1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ht="15.75" customHeight="1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ht="15.75" customHeight="1">
      <c r="A87" s="47"/>
      <c r="B87" s="47"/>
      <c r="C87" s="47"/>
      <c r="D87" s="71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ht="15.75" customHeight="1">
      <c r="A88" s="47"/>
      <c r="B88" s="47"/>
      <c r="C88" s="47"/>
      <c r="D88" s="71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ht="15.75" customHeight="1">
      <c r="A89" s="47"/>
      <c r="B89" s="47"/>
      <c r="C89" s="47"/>
      <c r="D89" s="71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ht="15.75" customHeight="1">
      <c r="A90" s="47"/>
      <c r="B90" s="47"/>
      <c r="C90" s="47"/>
      <c r="D90" s="71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ht="15.75" customHeight="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ht="15.75" customHeight="1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ht="15.75" customHeigh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ht="15.75" customHeight="1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ht="15.75" customHeight="1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ht="15.75" customHeight="1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ht="15.75" customHeight="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ht="15.75" customHeight="1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ht="15.75" customHeight="1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ht="15.75" customHeight="1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ht="15.75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ht="15.75" customHeight="1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</row>
    <row r="103" ht="15.75" customHeight="1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</row>
    <row r="104" ht="15.75" customHeight="1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</row>
    <row r="105" ht="15.75" customHeight="1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</row>
    <row r="106" ht="15.75" customHeight="1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</row>
    <row r="107" ht="15.75" customHeight="1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</row>
    <row r="108" ht="15.75" customHeight="1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</row>
    <row r="109" ht="15.75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</row>
    <row r="110" ht="15.75" customHeight="1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</row>
    <row r="111" ht="15.75" customHeight="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</row>
    <row r="112" ht="15.75" customHeight="1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</row>
    <row r="113" ht="15.75" customHeight="1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</row>
    <row r="114" ht="15.75" customHeight="1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</row>
    <row r="115" ht="15.75" customHeight="1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</row>
    <row r="116" ht="15.75" customHeight="1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</row>
    <row r="117" ht="15.75" customHeight="1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</row>
    <row r="118" ht="15.75" customHeight="1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</row>
    <row r="119" ht="15.75" customHeight="1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</row>
    <row r="120" ht="15.75" customHeight="1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</row>
    <row r="121" ht="15.75" customHeight="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</row>
    <row r="122" ht="15.75" customHeight="1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</row>
    <row r="123" ht="15.75" customHeight="1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</row>
    <row r="124" ht="15.75" customHeight="1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</row>
    <row r="125" ht="15.75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</row>
    <row r="126" ht="15.75" customHeight="1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</row>
    <row r="127" ht="15.75" customHeight="1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</row>
    <row r="128" ht="15.75" customHeight="1">
      <c r="A128" s="47"/>
      <c r="B128" s="47"/>
      <c r="C128" s="47"/>
      <c r="D128" s="47"/>
      <c r="E128" s="47"/>
      <c r="F128" s="47"/>
      <c r="G128" s="47"/>
      <c r="H128" s="47"/>
      <c r="I128" s="47"/>
      <c r="J128" s="72"/>
      <c r="K128" s="47"/>
      <c r="L128" s="47"/>
      <c r="M128" s="47"/>
      <c r="N128" s="47"/>
      <c r="O128" s="47"/>
      <c r="P128" s="47"/>
      <c r="Q128" s="47"/>
      <c r="R128" s="47"/>
      <c r="S128" s="47"/>
      <c r="T128" s="47"/>
    </row>
    <row r="129" ht="15.75" customHeight="1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</row>
    <row r="130" ht="15.75" customHeight="1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</row>
    <row r="131" ht="15.75" customHeight="1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</row>
    <row r="132" ht="15.75" customHeight="1">
      <c r="A132" s="7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</row>
    <row r="133" ht="15.75" customHeight="1">
      <c r="A133" s="7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</row>
    <row r="134" ht="15.75" customHeight="1">
      <c r="A134" s="7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</row>
    <row r="135" ht="15.75" customHeight="1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</row>
    <row r="136" ht="15.75" customHeight="1">
      <c r="A136" s="7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</row>
    <row r="137" ht="15.75" customHeight="1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</row>
    <row r="138" ht="15.75" customHeight="1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</row>
    <row r="139" ht="15.75" customHeight="1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</row>
    <row r="140" ht="16.5" customHeight="1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</row>
    <row r="141" ht="16.5" customHeight="1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</row>
    <row r="142" ht="15.75" customHeight="1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</row>
    <row r="143" ht="15.75" customHeight="1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</row>
    <row r="144" ht="15.75" customHeight="1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</row>
    <row r="145" ht="15.75" customHeight="1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</row>
    <row r="146" ht="15.75" customHeight="1">
      <c r="A146" s="71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</row>
    <row r="147" ht="15.75" customHeight="1">
      <c r="A147" s="71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</row>
    <row r="148" ht="15.75" customHeight="1">
      <c r="A148" s="71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</row>
    <row r="149" ht="15.75" customHeight="1">
      <c r="A149" s="71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</row>
    <row r="150" ht="15.75" customHeight="1">
      <c r="A150" s="71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</row>
    <row r="151" ht="15.75" customHeight="1">
      <c r="A151" s="71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</row>
    <row r="152" ht="15.75" customHeight="1">
      <c r="A152" s="71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</row>
    <row r="153" ht="15.75" customHeight="1">
      <c r="A153" s="71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</row>
    <row r="154" ht="15.75" customHeight="1">
      <c r="A154" s="71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</row>
    <row r="155" ht="15.75" customHeight="1">
      <c r="A155" s="71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</row>
    <row r="156" ht="15.75" customHeight="1">
      <c r="A156" s="71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</row>
    <row r="157" ht="15.75" customHeight="1">
      <c r="A157" s="71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</row>
    <row r="158" ht="15.75" customHeight="1">
      <c r="A158" s="71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</row>
    <row r="159" ht="15.75" customHeight="1">
      <c r="A159" s="71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</row>
    <row r="160" ht="15.75" customHeight="1">
      <c r="A160" s="7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</row>
    <row r="161" ht="15.75" customHeight="1">
      <c r="A161" s="7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</row>
    <row r="162" ht="15.75" customHeight="1">
      <c r="A162" s="7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</row>
    <row r="163" ht="15.75" customHeight="1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</row>
    <row r="164" ht="15.75" customHeight="1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</row>
    <row r="165" ht="15.75" customHeight="1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</row>
    <row r="166" ht="15.75" customHeight="1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</row>
    <row r="167" ht="15.75" customHeight="1">
      <c r="A167" s="7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3"/>
      <c r="N167" s="71"/>
      <c r="O167" s="71"/>
      <c r="P167" s="71"/>
      <c r="Q167" s="71"/>
      <c r="R167" s="71"/>
      <c r="S167" s="71"/>
      <c r="T167" s="71"/>
    </row>
    <row r="168" ht="15.75" customHeight="1">
      <c r="A168" s="7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3"/>
      <c r="N168" s="71"/>
      <c r="O168" s="71"/>
      <c r="P168" s="71"/>
      <c r="Q168" s="71"/>
      <c r="R168" s="71"/>
      <c r="S168" s="71"/>
      <c r="T168" s="71"/>
    </row>
    <row r="169" ht="15.75" customHeight="1">
      <c r="A169" s="7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</row>
    <row r="170" ht="15.75" customHeight="1">
      <c r="A170" s="7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</row>
    <row r="171" ht="15.75" customHeight="1">
      <c r="A171" s="7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</row>
    <row r="172" ht="15.75" customHeight="1">
      <c r="A172" s="7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</row>
    <row r="173" ht="15.75" customHeight="1">
      <c r="A173" s="7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</row>
    <row r="174" ht="15.75" customHeight="1">
      <c r="A174" s="7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</row>
    <row r="175" ht="15.75" customHeight="1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1"/>
      <c r="R175" s="71"/>
      <c r="S175" s="71"/>
      <c r="T175" s="71"/>
    </row>
    <row r="176" ht="15.75" customHeight="1">
      <c r="A176" s="7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</row>
    <row r="177" ht="15.75" customHeight="1">
      <c r="A177" s="7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</row>
    <row r="178" ht="15.75" customHeight="1">
      <c r="A178" s="7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</row>
    <row r="179" ht="15.75" customHeight="1">
      <c r="A179" s="7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</row>
    <row r="180" ht="15.75" customHeight="1">
      <c r="A180" s="71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</row>
    <row r="181" ht="15.75" customHeight="1">
      <c r="A181" s="71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</row>
    <row r="182" ht="15.75" customHeight="1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</row>
    <row r="183" ht="15.75" customHeight="1">
      <c r="A183" s="71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</row>
    <row r="184" ht="15.75" customHeight="1">
      <c r="A184" s="71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</row>
    <row r="185" ht="15.75" customHeight="1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</row>
    <row r="186" ht="15.75" customHeight="1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</row>
    <row r="187" ht="15.75" customHeight="1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</row>
    <row r="188" ht="15.75" customHeight="1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</row>
    <row r="189" ht="15.75" customHeight="1">
      <c r="A189" s="7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</row>
    <row r="190" ht="15.75" customHeight="1">
      <c r="A190" s="7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</row>
    <row r="191" ht="15.75" customHeight="1">
      <c r="A191" s="7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</row>
    <row r="192" ht="15.75" customHeight="1">
      <c r="A192" s="7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</row>
    <row r="193" ht="15.75" customHeight="1">
      <c r="A193" s="7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</row>
    <row r="194" ht="15.75" customHeight="1">
      <c r="A194" s="7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</row>
    <row r="195" ht="15.75" customHeight="1">
      <c r="A195" s="7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</row>
    <row r="196" ht="15.75" customHeight="1">
      <c r="A196" s="7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</row>
    <row r="197" ht="15.75" customHeight="1">
      <c r="A197" s="7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</row>
    <row r="198" ht="15.75" customHeight="1">
      <c r="A198" s="7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</row>
    <row r="199" ht="15.75" customHeight="1">
      <c r="A199" s="7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</row>
    <row r="200" ht="15.75" customHeight="1">
      <c r="A200" s="7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</row>
    <row r="201" ht="15.75" customHeight="1">
      <c r="A201" s="7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</row>
    <row r="202" ht="15.75" customHeight="1">
      <c r="A202" s="71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</row>
    <row r="203" ht="15.75" customHeight="1">
      <c r="A203" s="75"/>
      <c r="B203" s="75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</row>
    <row r="204" ht="15.75" customHeight="1">
      <c r="A204" s="75"/>
      <c r="B204" s="75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</row>
    <row r="205" ht="15.75" customHeight="1">
      <c r="A205" s="75"/>
      <c r="B205" s="75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</row>
    <row r="206" ht="15.75" customHeight="1">
      <c r="A206" s="75"/>
      <c r="B206" s="75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</row>
    <row r="207" ht="15.75" customHeight="1">
      <c r="A207" s="75"/>
      <c r="B207" s="75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</row>
    <row r="208" ht="15.75" customHeight="1">
      <c r="A208" s="75"/>
      <c r="B208" s="75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</row>
    <row r="209" ht="15.75" customHeight="1">
      <c r="A209" s="75"/>
      <c r="B209" s="75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</row>
    <row r="210" ht="15.75" customHeight="1">
      <c r="A210" s="75"/>
      <c r="B210" s="75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</row>
    <row r="211" ht="15.75" customHeight="1">
      <c r="A211" s="75"/>
      <c r="B211" s="75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</row>
    <row r="212" ht="15.75" customHeight="1">
      <c r="A212" s="75"/>
      <c r="B212" s="75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</row>
    <row r="213" ht="15.75" customHeight="1">
      <c r="A213" s="75"/>
      <c r="B213" s="75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</row>
    <row r="214" ht="15.75" customHeight="1">
      <c r="A214" s="75"/>
      <c r="B214" s="75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</row>
    <row r="215" ht="15.75" customHeight="1">
      <c r="A215" s="75"/>
      <c r="B215" s="75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</row>
    <row r="216" ht="15.75" customHeight="1">
      <c r="A216" s="75"/>
      <c r="B216" s="75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</row>
    <row r="217" ht="15.75" customHeight="1">
      <c r="A217" s="75"/>
      <c r="B217" s="75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</row>
    <row r="218" ht="15.75" customHeight="1">
      <c r="A218" s="75"/>
      <c r="B218" s="75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</row>
    <row r="219" ht="15.75" customHeight="1">
      <c r="A219" s="75"/>
      <c r="B219" s="75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</row>
    <row r="220" ht="15.75" customHeight="1">
      <c r="A220" s="75"/>
      <c r="B220" s="75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</row>
    <row r="221" ht="15.75" customHeight="1">
      <c r="A221" s="75"/>
      <c r="B221" s="75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</row>
    <row r="222" ht="15.75" customHeight="1">
      <c r="A222" s="75"/>
      <c r="B222" s="75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</row>
    <row r="223" ht="15.75" customHeight="1">
      <c r="A223" s="75"/>
      <c r="B223" s="75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</row>
    <row r="224" ht="15.75" customHeight="1">
      <c r="A224" s="75"/>
      <c r="B224" s="75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</row>
    <row r="225" ht="15.75" customHeight="1">
      <c r="A225" s="75"/>
      <c r="B225" s="75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</row>
    <row r="226" ht="15.75" customHeight="1">
      <c r="A226" s="75"/>
      <c r="B226" s="75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</row>
    <row r="227" ht="15.75" customHeight="1">
      <c r="A227" s="75"/>
      <c r="B227" s="75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</row>
    <row r="228" ht="15.75" customHeight="1">
      <c r="A228" s="75"/>
      <c r="B228" s="75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</row>
    <row r="229" ht="15.75" customHeight="1">
      <c r="A229" s="75"/>
      <c r="B229" s="75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</row>
    <row r="230" ht="15.75" customHeight="1">
      <c r="A230" s="75"/>
      <c r="B230" s="75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</row>
    <row r="231" ht="15.75" customHeight="1">
      <c r="A231" s="75"/>
      <c r="B231" s="75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</row>
    <row r="232" ht="15.75" customHeight="1">
      <c r="A232" s="75"/>
      <c r="B232" s="75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</row>
    <row r="233" ht="15.75" customHeight="1">
      <c r="A233" s="75"/>
      <c r="B233" s="75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</row>
    <row r="234" ht="15.75" customHeight="1">
      <c r="A234" s="75"/>
      <c r="B234" s="75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</row>
    <row r="235" ht="15.75" customHeight="1">
      <c r="A235" s="75"/>
      <c r="B235" s="75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</row>
    <row r="236" ht="15.75" customHeight="1">
      <c r="A236" s="75"/>
      <c r="B236" s="75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</row>
    <row r="237" ht="15.75" customHeight="1">
      <c r="A237" s="75"/>
      <c r="B237" s="75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</row>
    <row r="238" ht="15.75" customHeight="1">
      <c r="A238" s="75"/>
      <c r="B238" s="75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</row>
    <row r="239" ht="15.75" customHeight="1">
      <c r="A239" s="75"/>
      <c r="B239" s="75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</row>
    <row r="240" ht="15.75" customHeight="1">
      <c r="A240" s="75"/>
      <c r="B240" s="75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</row>
    <row r="241" ht="15.75" customHeight="1">
      <c r="A241" s="75"/>
      <c r="B241" s="75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</row>
    <row r="242" ht="15.75" customHeight="1">
      <c r="A242" s="75"/>
      <c r="B242" s="75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</row>
    <row r="243" ht="15.75" customHeight="1">
      <c r="A243" s="75"/>
      <c r="B243" s="75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</row>
    <row r="244" ht="15.75" customHeight="1">
      <c r="A244" s="75"/>
      <c r="B244" s="75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</row>
    <row r="245" ht="15.75" customHeight="1">
      <c r="A245" s="75"/>
      <c r="B245" s="75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</row>
    <row r="246" ht="15.75" customHeight="1">
      <c r="A246" s="75"/>
      <c r="B246" s="75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</row>
    <row r="247" ht="15.75" customHeight="1">
      <c r="A247" s="75"/>
      <c r="B247" s="75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</row>
    <row r="248" ht="15.75" customHeight="1">
      <c r="A248" s="75"/>
      <c r="B248" s="75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</row>
    <row r="249" ht="15.75" customHeight="1">
      <c r="A249" s="75"/>
      <c r="B249" s="75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</row>
    <row r="250" ht="15.75" customHeight="1">
      <c r="A250" s="75"/>
      <c r="B250" s="75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</row>
    <row r="251" ht="15.75" customHeight="1">
      <c r="A251" s="75"/>
      <c r="B251" s="75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</row>
    <row r="252" ht="15.75" customHeight="1">
      <c r="A252" s="75"/>
      <c r="B252" s="75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</row>
    <row r="253" ht="15.75" customHeight="1">
      <c r="A253" s="75"/>
      <c r="B253" s="75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</row>
    <row r="254" ht="15.75" customHeight="1">
      <c r="A254" s="75"/>
      <c r="B254" s="75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</row>
    <row r="255" ht="15.75" customHeight="1">
      <c r="A255" s="75"/>
      <c r="B255" s="75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</row>
    <row r="256" ht="15.75" customHeight="1">
      <c r="A256" s="75"/>
      <c r="B256" s="75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</row>
    <row r="257" ht="15.75" customHeight="1">
      <c r="A257" s="75"/>
      <c r="B257" s="75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</row>
    <row r="258" ht="15.75" customHeight="1">
      <c r="A258" s="75"/>
      <c r="B258" s="75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</row>
    <row r="259" ht="15.75" customHeight="1">
      <c r="A259" s="75"/>
      <c r="B259" s="75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</row>
    <row r="260" ht="15.75" customHeight="1">
      <c r="A260" s="75"/>
      <c r="B260" s="75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</row>
    <row r="261" ht="15.75" customHeight="1">
      <c r="A261" s="75"/>
      <c r="B261" s="75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</row>
    <row r="262" ht="15.75" customHeight="1">
      <c r="A262" s="75"/>
      <c r="B262" s="75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</row>
    <row r="263" ht="15.75" customHeight="1">
      <c r="A263" s="75"/>
      <c r="B263" s="75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</row>
    <row r="264" ht="15.75" customHeight="1">
      <c r="A264" s="75"/>
      <c r="B264" s="75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</row>
    <row r="265" ht="15.75" customHeight="1">
      <c r="A265" s="75"/>
      <c r="B265" s="75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</row>
    <row r="266" ht="15.75" customHeight="1">
      <c r="A266" s="75"/>
      <c r="B266" s="75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</row>
    <row r="267" ht="15.75" customHeight="1">
      <c r="A267" s="75"/>
      <c r="B267" s="75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</row>
    <row r="268" ht="15.75" customHeight="1">
      <c r="A268" s="75"/>
      <c r="B268" s="75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</row>
    <row r="269" ht="15.75" customHeight="1">
      <c r="A269" s="75"/>
      <c r="B269" s="75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</row>
    <row r="270" ht="15.75" customHeight="1">
      <c r="A270" s="75"/>
      <c r="B270" s="75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</row>
    <row r="271" ht="15.75" customHeight="1">
      <c r="A271" s="75"/>
      <c r="B271" s="75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</row>
    <row r="272" ht="15.75" customHeight="1">
      <c r="A272" s="75"/>
      <c r="B272" s="75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</row>
    <row r="273" ht="15.75" customHeight="1">
      <c r="A273" s="75"/>
      <c r="B273" s="75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</row>
    <row r="274" ht="15.75" customHeight="1">
      <c r="A274" s="75"/>
      <c r="B274" s="75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</row>
    <row r="275" ht="15.75" customHeight="1">
      <c r="A275" s="75"/>
      <c r="B275" s="75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</row>
    <row r="276" ht="15.75" customHeight="1">
      <c r="A276" s="75"/>
      <c r="B276" s="75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</row>
    <row r="277" ht="15.75" customHeight="1">
      <c r="A277" s="75"/>
      <c r="B277" s="75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</row>
    <row r="278" ht="15.75" customHeight="1">
      <c r="A278" s="75"/>
      <c r="B278" s="75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</row>
    <row r="279" ht="15.75" customHeight="1">
      <c r="A279" s="75"/>
      <c r="B279" s="75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</row>
    <row r="280" ht="15.75" customHeight="1">
      <c r="A280" s="75"/>
      <c r="B280" s="75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</row>
    <row r="281" ht="15.75" customHeight="1">
      <c r="A281" s="75"/>
      <c r="B281" s="75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</row>
    <row r="282" ht="15.75" customHeight="1">
      <c r="A282" s="75"/>
      <c r="B282" s="75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</row>
    <row r="283" ht="15.75" customHeight="1">
      <c r="A283" s="75"/>
      <c r="B283" s="75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</row>
    <row r="284" ht="15.75" customHeight="1">
      <c r="A284" s="75"/>
      <c r="B284" s="75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</row>
    <row r="285" ht="15.75" customHeight="1">
      <c r="A285" s="75"/>
      <c r="B285" s="75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</row>
    <row r="286" ht="15.75" customHeight="1">
      <c r="A286" s="75"/>
      <c r="B286" s="75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</row>
    <row r="287" ht="15.75" customHeight="1">
      <c r="A287" s="75"/>
      <c r="B287" s="75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</row>
    <row r="288" ht="15.75" customHeight="1">
      <c r="A288" s="75"/>
      <c r="B288" s="75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</row>
    <row r="289" ht="15.75" customHeight="1">
      <c r="A289" s="75"/>
      <c r="B289" s="75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</row>
    <row r="290" ht="15.75" customHeight="1">
      <c r="A290" s="75"/>
      <c r="B290" s="75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</row>
    <row r="291" ht="15.75" customHeight="1">
      <c r="A291" s="75"/>
      <c r="B291" s="75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</row>
    <row r="292" ht="15.75" customHeight="1">
      <c r="A292" s="75"/>
      <c r="B292" s="75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</row>
    <row r="293" ht="15.75" customHeight="1">
      <c r="A293" s="75"/>
      <c r="B293" s="75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</row>
    <row r="294" ht="15.75" customHeight="1">
      <c r="A294" s="75"/>
      <c r="B294" s="75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</row>
    <row r="295" ht="15.75" customHeight="1">
      <c r="A295" s="75"/>
      <c r="B295" s="75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</row>
    <row r="296" ht="15.75" customHeight="1">
      <c r="A296" s="75"/>
      <c r="B296" s="75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</row>
    <row r="297" ht="15.75" customHeight="1">
      <c r="A297" s="75"/>
      <c r="B297" s="75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</row>
    <row r="298" ht="15.75" customHeight="1">
      <c r="A298" s="75"/>
      <c r="B298" s="75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</row>
    <row r="299" ht="15.75" customHeight="1">
      <c r="A299" s="75"/>
      <c r="B299" s="75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</row>
    <row r="300" ht="15.75" customHeight="1">
      <c r="A300" s="75"/>
      <c r="B300" s="75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</row>
    <row r="301" ht="15.75" customHeight="1">
      <c r="A301" s="75"/>
      <c r="B301" s="75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</row>
    <row r="302" ht="15.75" customHeight="1">
      <c r="A302" s="75"/>
      <c r="B302" s="75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</row>
    <row r="303" ht="15.75" customHeight="1">
      <c r="A303" s="75"/>
      <c r="B303" s="75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</row>
    <row r="304" ht="15.75" customHeight="1">
      <c r="A304" s="75"/>
      <c r="B304" s="75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</row>
    <row r="305" ht="15.75" customHeight="1">
      <c r="A305" s="75"/>
      <c r="B305" s="75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</row>
    <row r="306" ht="15.75" customHeight="1">
      <c r="A306" s="75"/>
      <c r="B306" s="75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</row>
    <row r="307" ht="15.75" customHeight="1">
      <c r="A307" s="75"/>
      <c r="B307" s="75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</row>
    <row r="308" ht="15.75" customHeight="1">
      <c r="A308" s="75"/>
      <c r="B308" s="75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</row>
    <row r="309" ht="15.75" customHeight="1">
      <c r="A309" s="75"/>
      <c r="B309" s="75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</row>
    <row r="310" ht="15.75" customHeight="1">
      <c r="A310" s="75"/>
      <c r="B310" s="75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</row>
    <row r="311" ht="15.75" customHeight="1">
      <c r="A311" s="75"/>
      <c r="B311" s="75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</row>
    <row r="312" ht="15.75" customHeight="1">
      <c r="A312" s="75"/>
      <c r="B312" s="75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</row>
    <row r="313" ht="15.75" customHeight="1">
      <c r="A313" s="75"/>
      <c r="B313" s="75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</row>
    <row r="314" ht="15.75" customHeight="1">
      <c r="A314" s="75"/>
      <c r="B314" s="75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</row>
    <row r="315" ht="15.75" customHeight="1">
      <c r="A315" s="75"/>
      <c r="B315" s="75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</row>
    <row r="316" ht="15.75" customHeight="1">
      <c r="A316" s="75"/>
      <c r="B316" s="75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</row>
    <row r="317" ht="15.75" customHeight="1">
      <c r="A317" s="75"/>
      <c r="B317" s="75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</row>
    <row r="318" ht="15.75" customHeight="1">
      <c r="A318" s="75"/>
      <c r="B318" s="75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</row>
    <row r="319" ht="15.75" customHeight="1">
      <c r="A319" s="75"/>
      <c r="B319" s="75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</row>
    <row r="320" ht="15.75" customHeight="1">
      <c r="A320" s="75"/>
      <c r="B320" s="75"/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</row>
    <row r="321" ht="15.75" customHeight="1">
      <c r="A321" s="75"/>
      <c r="B321" s="75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</row>
    <row r="322" ht="15.75" customHeight="1">
      <c r="A322" s="75"/>
      <c r="B322" s="75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</row>
    <row r="323" ht="15.75" customHeight="1">
      <c r="A323" s="75"/>
      <c r="B323" s="75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</row>
    <row r="324" ht="15.75" customHeight="1">
      <c r="A324" s="75"/>
      <c r="B324" s="75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</row>
    <row r="325" ht="15.75" customHeight="1">
      <c r="A325" s="75"/>
      <c r="B325" s="75"/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</row>
    <row r="326" ht="15.75" customHeight="1">
      <c r="A326" s="75"/>
      <c r="B326" s="75"/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</row>
    <row r="327" ht="15.75" customHeight="1">
      <c r="A327" s="75"/>
      <c r="B327" s="75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</row>
    <row r="328" ht="15.75" customHeight="1">
      <c r="A328" s="75"/>
      <c r="B328" s="75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</row>
    <row r="329" ht="15.75" customHeight="1">
      <c r="A329" s="75"/>
      <c r="B329" s="75"/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</row>
    <row r="330" ht="15.75" customHeight="1">
      <c r="A330" s="75"/>
      <c r="B330" s="75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</row>
    <row r="331" ht="15.75" customHeight="1">
      <c r="A331" s="75"/>
      <c r="B331" s="75"/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</row>
    <row r="332" ht="15.75" customHeight="1">
      <c r="A332" s="75"/>
      <c r="B332" s="75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</row>
    <row r="333" ht="15.75" customHeight="1">
      <c r="A333" s="75"/>
      <c r="B333" s="75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</row>
    <row r="334" ht="15.75" customHeight="1">
      <c r="A334" s="75"/>
      <c r="B334" s="75"/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</row>
    <row r="335" ht="15.75" customHeight="1">
      <c r="A335" s="75"/>
      <c r="B335" s="75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</row>
    <row r="336" ht="15.75" customHeight="1">
      <c r="A336" s="75"/>
      <c r="B336" s="75"/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</row>
    <row r="337" ht="15.75" customHeight="1">
      <c r="A337" s="75"/>
      <c r="B337" s="75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</row>
    <row r="338" ht="15.75" customHeight="1">
      <c r="A338" s="75"/>
      <c r="B338" s="75"/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</row>
    <row r="339" ht="15.75" customHeight="1">
      <c r="A339" s="75"/>
      <c r="B339" s="75"/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</row>
    <row r="340" ht="15.75" customHeight="1">
      <c r="A340" s="75"/>
      <c r="B340" s="75"/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</row>
    <row r="341" ht="15.75" customHeight="1">
      <c r="A341" s="75"/>
      <c r="B341" s="75"/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</row>
    <row r="342" ht="15.75" customHeight="1">
      <c r="A342" s="75"/>
      <c r="B342" s="75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</row>
    <row r="343" ht="15.75" customHeight="1">
      <c r="A343" s="75"/>
      <c r="B343" s="75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</row>
    <row r="344" ht="15.75" customHeight="1">
      <c r="A344" s="75"/>
      <c r="B344" s="75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</row>
    <row r="345" ht="15.75" customHeight="1">
      <c r="A345" s="75"/>
      <c r="B345" s="75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</row>
    <row r="346" ht="15.75" customHeight="1">
      <c r="A346" s="75"/>
      <c r="B346" s="75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</row>
    <row r="347" ht="15.75" customHeight="1">
      <c r="A347" s="75"/>
      <c r="B347" s="75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</row>
    <row r="348" ht="15.75" customHeight="1">
      <c r="A348" s="75"/>
      <c r="B348" s="75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</row>
    <row r="349" ht="15.75" customHeight="1">
      <c r="A349" s="75"/>
      <c r="B349" s="75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</row>
    <row r="350" ht="15.75" customHeight="1">
      <c r="A350" s="75"/>
      <c r="B350" s="75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</row>
    <row r="351" ht="15.75" customHeight="1">
      <c r="A351" s="75"/>
      <c r="B351" s="75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</row>
    <row r="352" ht="15.75" customHeight="1">
      <c r="A352" s="75"/>
      <c r="B352" s="75"/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</row>
    <row r="353" ht="15.75" customHeight="1">
      <c r="A353" s="75"/>
      <c r="B353" s="75"/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</row>
    <row r="354" ht="15.75" customHeight="1">
      <c r="A354" s="75"/>
      <c r="B354" s="75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</row>
    <row r="355" ht="15.75" customHeight="1">
      <c r="A355" s="75"/>
      <c r="B355" s="75"/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</row>
    <row r="356" ht="15.75" customHeight="1">
      <c r="A356" s="75"/>
      <c r="B356" s="75"/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</row>
    <row r="357" ht="15.75" customHeight="1">
      <c r="A357" s="75"/>
      <c r="B357" s="75"/>
      <c r="C357" s="71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</row>
    <row r="358" ht="15.75" customHeight="1">
      <c r="A358" s="75"/>
      <c r="B358" s="75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</row>
    <row r="359" ht="15.75" customHeight="1">
      <c r="A359" s="75"/>
      <c r="B359" s="75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</row>
    <row r="360" ht="15.75" customHeight="1">
      <c r="A360" s="75"/>
      <c r="B360" s="75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</row>
    <row r="361" ht="15.75" customHeight="1">
      <c r="A361" s="75"/>
      <c r="B361" s="75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</row>
    <row r="362" ht="15.75" customHeight="1">
      <c r="A362" s="75"/>
      <c r="B362" s="75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</row>
    <row r="363" ht="15.75" customHeight="1">
      <c r="A363" s="75"/>
      <c r="B363" s="75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</row>
    <row r="364" ht="15.75" customHeight="1">
      <c r="A364" s="75"/>
      <c r="B364" s="75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</row>
    <row r="365" ht="15.75" customHeight="1">
      <c r="A365" s="75"/>
      <c r="B365" s="75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</row>
    <row r="366" ht="15.75" customHeight="1">
      <c r="A366" s="75"/>
      <c r="B366" s="75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</row>
    <row r="367" ht="15.75" customHeight="1">
      <c r="A367" s="75"/>
      <c r="B367" s="75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</row>
    <row r="368" ht="15.75" customHeight="1">
      <c r="A368" s="75"/>
      <c r="B368" s="75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</row>
    <row r="369" ht="15.75" customHeight="1">
      <c r="A369" s="75"/>
      <c r="B369" s="75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</row>
    <row r="370" ht="15.75" customHeight="1">
      <c r="A370" s="75"/>
      <c r="B370" s="75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</row>
    <row r="371" ht="15.75" customHeight="1">
      <c r="A371" s="75"/>
      <c r="B371" s="75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</row>
    <row r="372" ht="15.75" customHeight="1">
      <c r="A372" s="75"/>
      <c r="B372" s="75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</row>
    <row r="373" ht="15.75" customHeight="1">
      <c r="A373" s="75"/>
      <c r="B373" s="75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</row>
    <row r="374" ht="15.75" customHeight="1">
      <c r="A374" s="75"/>
      <c r="B374" s="75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</row>
    <row r="375" ht="15.75" customHeight="1">
      <c r="A375" s="75"/>
      <c r="B375" s="75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</row>
    <row r="376" ht="15.75" customHeight="1">
      <c r="A376" s="75"/>
      <c r="B376" s="75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</row>
    <row r="377" ht="15.75" customHeight="1">
      <c r="A377" s="75"/>
      <c r="B377" s="75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</row>
    <row r="378" ht="15.75" customHeight="1">
      <c r="A378" s="75"/>
      <c r="B378" s="75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</row>
    <row r="379" ht="15.75" customHeight="1">
      <c r="A379" s="75"/>
      <c r="B379" s="75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</row>
    <row r="380" ht="15.75" customHeight="1">
      <c r="A380" s="75"/>
      <c r="B380" s="75"/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</row>
    <row r="381" ht="15.75" customHeight="1">
      <c r="A381" s="75"/>
      <c r="B381" s="75"/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</row>
    <row r="382" ht="15.75" customHeight="1">
      <c r="A382" s="75"/>
      <c r="B382" s="75"/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</row>
    <row r="383" ht="15.75" customHeight="1">
      <c r="A383" s="75"/>
      <c r="B383" s="75"/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</row>
    <row r="384" ht="15.75" customHeight="1">
      <c r="A384" s="75"/>
      <c r="B384" s="75"/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</row>
    <row r="385" ht="15.75" customHeight="1">
      <c r="A385" s="75"/>
      <c r="B385" s="75"/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</row>
    <row r="386" ht="15.75" customHeight="1">
      <c r="A386" s="75"/>
      <c r="B386" s="75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</row>
    <row r="387" ht="15.75" customHeight="1">
      <c r="A387" s="75"/>
      <c r="B387" s="75"/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</row>
    <row r="388" ht="15.75" customHeight="1">
      <c r="A388" s="75"/>
      <c r="B388" s="75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</row>
    <row r="389" ht="15.75" customHeight="1">
      <c r="A389" s="75"/>
      <c r="B389" s="75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</row>
    <row r="390" ht="15.75" customHeight="1">
      <c r="A390" s="75"/>
      <c r="B390" s="75"/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</row>
    <row r="391" ht="15.75" customHeight="1">
      <c r="A391" s="75"/>
      <c r="B391" s="75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</row>
    <row r="392" ht="15.75" customHeight="1">
      <c r="A392" s="75"/>
      <c r="B392" s="75"/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</row>
    <row r="393" ht="15.75" customHeight="1">
      <c r="A393" s="75"/>
      <c r="B393" s="75"/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</row>
    <row r="394" ht="15.75" customHeight="1">
      <c r="A394" s="75"/>
      <c r="B394" s="75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</row>
    <row r="395" ht="15.75" customHeight="1">
      <c r="A395" s="75"/>
      <c r="B395" s="75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</row>
    <row r="396" ht="15.75" customHeight="1">
      <c r="A396" s="75"/>
      <c r="B396" s="75"/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</row>
    <row r="397" ht="15.75" customHeight="1">
      <c r="A397" s="75"/>
      <c r="B397" s="75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</row>
    <row r="398" ht="15.75" customHeight="1">
      <c r="A398" s="75"/>
      <c r="B398" s="75"/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</row>
    <row r="399" ht="15.75" customHeight="1">
      <c r="A399" s="75"/>
      <c r="B399" s="75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</row>
    <row r="400" ht="15.75" customHeight="1">
      <c r="A400" s="75"/>
      <c r="B400" s="75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</row>
    <row r="401" ht="15.75" customHeight="1">
      <c r="A401" s="75"/>
      <c r="B401" s="75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</row>
    <row r="402" ht="15.75" customHeight="1">
      <c r="A402" s="75"/>
      <c r="B402" s="75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</row>
    <row r="403" ht="15.75" customHeight="1">
      <c r="A403" s="75"/>
      <c r="B403" s="75"/>
      <c r="R403" s="71"/>
    </row>
    <row r="404" ht="15.75" customHeight="1">
      <c r="A404" s="75"/>
      <c r="B404" s="75"/>
      <c r="R404" s="71"/>
    </row>
    <row r="405" ht="15.75" customHeight="1">
      <c r="A405" s="75"/>
      <c r="B405" s="75"/>
      <c r="R405" s="71"/>
    </row>
    <row r="406" ht="15.75" customHeight="1">
      <c r="A406" s="75"/>
      <c r="B406" s="75"/>
      <c r="R406" s="71"/>
    </row>
    <row r="407" ht="15.75" customHeight="1">
      <c r="A407" s="75"/>
      <c r="B407" s="75"/>
      <c r="R407" s="71"/>
    </row>
    <row r="408" ht="15.75" customHeight="1">
      <c r="A408" s="75"/>
      <c r="B408" s="75"/>
      <c r="R408" s="71"/>
    </row>
    <row r="409" ht="15.75" customHeight="1">
      <c r="A409" s="75"/>
      <c r="B409" s="75"/>
      <c r="R409" s="71"/>
    </row>
    <row r="410" ht="15.75" customHeight="1">
      <c r="A410" s="75"/>
      <c r="B410" s="75"/>
      <c r="R410" s="71"/>
    </row>
    <row r="411" ht="15.75" customHeight="1">
      <c r="A411" s="75"/>
      <c r="B411" s="75"/>
      <c r="R411" s="71"/>
    </row>
    <row r="412" ht="15.75" customHeight="1">
      <c r="A412" s="75"/>
      <c r="B412" s="75"/>
      <c r="R412" s="71"/>
    </row>
    <row r="413" ht="15.75" customHeight="1">
      <c r="A413" s="75"/>
      <c r="B413" s="75"/>
      <c r="R413" s="71"/>
    </row>
    <row r="414" ht="15.75" customHeight="1">
      <c r="A414" s="75"/>
      <c r="B414" s="75"/>
    </row>
    <row r="415" ht="15.75" customHeight="1">
      <c r="A415" s="75"/>
      <c r="B415" s="75"/>
    </row>
    <row r="416" ht="15.75" customHeight="1">
      <c r="A416" s="75"/>
      <c r="B416" s="75"/>
    </row>
    <row r="417" ht="15.75" customHeight="1">
      <c r="A417" s="75"/>
      <c r="B417" s="75"/>
    </row>
    <row r="418" ht="15.75" customHeight="1">
      <c r="A418" s="75"/>
      <c r="B418" s="75"/>
    </row>
    <row r="419" ht="15.75" customHeight="1">
      <c r="A419" s="75"/>
      <c r="B419" s="75"/>
    </row>
    <row r="420" ht="15.75" customHeight="1">
      <c r="A420" s="75"/>
      <c r="B420" s="75"/>
    </row>
    <row r="421" ht="15.75" customHeight="1">
      <c r="A421" s="75"/>
      <c r="B421" s="75"/>
    </row>
    <row r="422" ht="15.75" customHeight="1">
      <c r="A422" s="75"/>
      <c r="B422" s="75"/>
    </row>
    <row r="423" ht="15.75" customHeight="1">
      <c r="A423" s="75"/>
      <c r="B423" s="75"/>
    </row>
    <row r="424" ht="15.75" customHeight="1">
      <c r="A424" s="75"/>
      <c r="B424" s="75"/>
    </row>
    <row r="425" ht="15.75" customHeight="1">
      <c r="A425" s="75"/>
      <c r="B425" s="75"/>
    </row>
    <row r="426" ht="15.75" customHeight="1">
      <c r="A426" s="75"/>
      <c r="B426" s="75"/>
    </row>
    <row r="427" ht="15.75" customHeight="1">
      <c r="A427" s="75"/>
      <c r="B427" s="75"/>
    </row>
    <row r="428" ht="15.75" customHeight="1">
      <c r="A428" s="75"/>
      <c r="B428" s="75"/>
    </row>
    <row r="429" ht="15.75" customHeight="1">
      <c r="A429" s="75"/>
      <c r="B429" s="75"/>
    </row>
    <row r="430" ht="15.75" customHeight="1">
      <c r="A430" s="75"/>
      <c r="B430" s="75"/>
    </row>
    <row r="431" ht="15.75" customHeight="1">
      <c r="A431" s="75"/>
      <c r="B431" s="75"/>
    </row>
    <row r="432" ht="15.75" customHeight="1">
      <c r="A432" s="75"/>
      <c r="B432" s="75"/>
    </row>
    <row r="433" ht="15.75" customHeight="1">
      <c r="A433" s="75"/>
      <c r="B433" s="75"/>
    </row>
    <row r="434" ht="15.75" customHeight="1">
      <c r="A434" s="75"/>
      <c r="B434" s="75"/>
    </row>
    <row r="435" ht="15.75" customHeight="1">
      <c r="A435" s="75"/>
      <c r="B435" s="75"/>
    </row>
    <row r="436" ht="15.75" customHeight="1">
      <c r="A436" s="75"/>
      <c r="B436" s="75"/>
    </row>
    <row r="437" ht="15.75" customHeight="1">
      <c r="A437" s="75"/>
      <c r="B437" s="75"/>
    </row>
    <row r="438" ht="15.75" customHeight="1">
      <c r="A438" s="75"/>
      <c r="B438" s="75"/>
    </row>
    <row r="439" ht="15.75" customHeight="1">
      <c r="A439" s="75"/>
      <c r="B439" s="75"/>
    </row>
    <row r="440" ht="15.75" customHeight="1">
      <c r="A440" s="75"/>
      <c r="B440" s="75"/>
    </row>
    <row r="441" ht="15.75" customHeight="1">
      <c r="A441" s="75"/>
      <c r="B441" s="75"/>
    </row>
    <row r="442" ht="15.75" customHeight="1">
      <c r="A442" s="75"/>
      <c r="B442" s="75"/>
    </row>
    <row r="443" ht="15.75" customHeight="1">
      <c r="A443" s="75"/>
      <c r="B443" s="75"/>
    </row>
    <row r="444" ht="15.75" customHeight="1">
      <c r="A444" s="75"/>
      <c r="B444" s="75"/>
    </row>
    <row r="445" ht="15.75" customHeight="1">
      <c r="A445" s="75"/>
      <c r="B445" s="75"/>
    </row>
    <row r="446" ht="15.75" customHeight="1">
      <c r="A446" s="75"/>
      <c r="B446" s="75"/>
    </row>
    <row r="447" ht="15.75" customHeight="1">
      <c r="A447" s="75"/>
      <c r="B447" s="75"/>
    </row>
    <row r="448" ht="15.75" customHeight="1">
      <c r="A448" s="75"/>
      <c r="B448" s="75"/>
    </row>
    <row r="449" ht="15.75" customHeight="1">
      <c r="A449" s="75"/>
      <c r="B449" s="75"/>
    </row>
    <row r="450" ht="15.75" customHeight="1">
      <c r="A450" s="75"/>
      <c r="B450" s="75"/>
    </row>
    <row r="451" ht="15.75" customHeight="1">
      <c r="A451" s="75"/>
      <c r="B451" s="75"/>
    </row>
    <row r="452" ht="15.75" customHeight="1">
      <c r="A452" s="75"/>
      <c r="B452" s="75"/>
    </row>
    <row r="453" ht="15.75" customHeight="1">
      <c r="A453" s="75"/>
      <c r="B453" s="75"/>
    </row>
    <row r="454" ht="15.75" customHeight="1">
      <c r="A454" s="75"/>
      <c r="B454" s="75"/>
    </row>
    <row r="455" ht="15.75" customHeight="1">
      <c r="A455" s="75"/>
      <c r="B455" s="75"/>
    </row>
    <row r="456" ht="15.75" customHeight="1">
      <c r="A456" s="75"/>
      <c r="B456" s="75"/>
    </row>
    <row r="457" ht="15.75" customHeight="1">
      <c r="A457" s="75"/>
      <c r="B457" s="75"/>
    </row>
    <row r="458" ht="15.75" customHeight="1">
      <c r="A458" s="75"/>
      <c r="B458" s="75"/>
    </row>
    <row r="459" ht="15.75" customHeight="1">
      <c r="A459" s="75"/>
      <c r="B459" s="75"/>
    </row>
    <row r="460" ht="15.75" customHeight="1">
      <c r="A460" s="75"/>
      <c r="B460" s="75"/>
    </row>
    <row r="461" ht="15.75" customHeight="1">
      <c r="A461" s="75"/>
      <c r="B461" s="75"/>
    </row>
    <row r="462" ht="15.75" customHeight="1">
      <c r="A462" s="75"/>
      <c r="B462" s="75"/>
    </row>
    <row r="463" ht="15.75" customHeight="1">
      <c r="A463" s="75"/>
      <c r="B463" s="75"/>
    </row>
    <row r="464" ht="15.75" customHeight="1">
      <c r="A464" s="75"/>
      <c r="B464" s="75"/>
    </row>
    <row r="465" ht="15.75" customHeight="1">
      <c r="A465" s="75"/>
      <c r="B465" s="75"/>
    </row>
    <row r="466" ht="15.75" customHeight="1">
      <c r="A466" s="75"/>
      <c r="B466" s="75"/>
    </row>
    <row r="467" ht="15.75" customHeight="1">
      <c r="A467" s="75"/>
      <c r="B467" s="75"/>
    </row>
    <row r="468" ht="15.75" customHeight="1">
      <c r="A468" s="75"/>
      <c r="B468" s="75"/>
    </row>
    <row r="469" ht="15.75" customHeight="1">
      <c r="A469" s="75"/>
      <c r="B469" s="75"/>
    </row>
    <row r="470" ht="15.75" customHeight="1">
      <c r="A470" s="75"/>
      <c r="B470" s="75"/>
    </row>
    <row r="471" ht="15.75" customHeight="1">
      <c r="A471" s="75"/>
      <c r="B471" s="75"/>
    </row>
    <row r="472" ht="15.75" customHeight="1">
      <c r="A472" s="75"/>
      <c r="B472" s="75"/>
    </row>
    <row r="473" ht="15.75" customHeight="1">
      <c r="A473" s="75"/>
      <c r="B473" s="75"/>
    </row>
    <row r="474" ht="15.75" customHeight="1">
      <c r="A474" s="75"/>
      <c r="B474" s="75"/>
    </row>
    <row r="475" ht="15.75" customHeight="1">
      <c r="A475" s="75"/>
      <c r="B475" s="75"/>
    </row>
    <row r="476" ht="15.75" customHeight="1">
      <c r="A476" s="75"/>
      <c r="B476" s="75"/>
    </row>
    <row r="477" ht="15.75" customHeight="1">
      <c r="A477" s="75"/>
      <c r="B477" s="75"/>
    </row>
    <row r="478" ht="15.75" customHeight="1">
      <c r="A478" s="75"/>
      <c r="B478" s="75"/>
    </row>
    <row r="479" ht="15.75" customHeight="1">
      <c r="A479" s="75"/>
      <c r="B479" s="75"/>
    </row>
    <row r="480" ht="15.75" customHeight="1">
      <c r="A480" s="75"/>
      <c r="B480" s="75"/>
    </row>
    <row r="481" ht="15.75" customHeight="1">
      <c r="A481" s="75"/>
      <c r="B481" s="75"/>
    </row>
    <row r="482" ht="15.75" customHeight="1">
      <c r="A482" s="75"/>
      <c r="B482" s="75"/>
    </row>
    <row r="483" ht="15.75" customHeight="1">
      <c r="A483" s="75"/>
      <c r="B483" s="75"/>
    </row>
    <row r="484" ht="15.75" customHeight="1">
      <c r="A484" s="75"/>
      <c r="B484" s="75"/>
    </row>
    <row r="485" ht="15.75" customHeight="1">
      <c r="A485" s="75"/>
      <c r="B485" s="75"/>
    </row>
    <row r="486" ht="15.75" customHeight="1">
      <c r="A486" s="75"/>
      <c r="B486" s="75"/>
    </row>
    <row r="487" ht="15.75" customHeight="1">
      <c r="A487" s="75"/>
      <c r="B487" s="75"/>
    </row>
    <row r="488" ht="15.75" customHeight="1">
      <c r="A488" s="75"/>
      <c r="B488" s="75"/>
    </row>
    <row r="489" ht="15.75" customHeight="1">
      <c r="A489" s="75"/>
      <c r="B489" s="75"/>
    </row>
    <row r="490" ht="15.75" customHeight="1">
      <c r="A490" s="75"/>
      <c r="B490" s="75"/>
    </row>
    <row r="491" ht="15.75" customHeight="1">
      <c r="A491" s="75"/>
      <c r="B491" s="75"/>
    </row>
    <row r="492" ht="15.75" customHeight="1">
      <c r="A492" s="75"/>
      <c r="B492" s="75"/>
    </row>
    <row r="493" ht="15.75" customHeight="1">
      <c r="A493" s="75"/>
      <c r="B493" s="75"/>
    </row>
    <row r="494" ht="15.75" customHeight="1">
      <c r="A494" s="75"/>
      <c r="B494" s="75"/>
    </row>
    <row r="495" ht="15.75" customHeight="1">
      <c r="A495" s="75"/>
      <c r="B495" s="75"/>
    </row>
    <row r="496" ht="15.75" customHeight="1">
      <c r="A496" s="75"/>
      <c r="B496" s="75"/>
    </row>
    <row r="497" ht="15.75" customHeight="1">
      <c r="A497" s="75"/>
      <c r="B497" s="75"/>
    </row>
    <row r="498" ht="15.75" customHeight="1">
      <c r="A498" s="75"/>
      <c r="B498" s="75"/>
    </row>
    <row r="499" ht="15.75" customHeight="1">
      <c r="A499" s="75"/>
      <c r="B499" s="75"/>
    </row>
    <row r="500" ht="15.75" customHeight="1">
      <c r="A500" s="75"/>
      <c r="B500" s="75"/>
    </row>
    <row r="501" ht="15.75" customHeight="1">
      <c r="A501" s="75"/>
      <c r="B501" s="75"/>
    </row>
    <row r="502" ht="15.75" customHeight="1">
      <c r="A502" s="75"/>
      <c r="B502" s="75"/>
    </row>
    <row r="503" ht="15.75" customHeight="1">
      <c r="A503" s="75"/>
      <c r="B503" s="75"/>
    </row>
    <row r="504" ht="15.75" customHeight="1">
      <c r="A504" s="75"/>
      <c r="B504" s="75"/>
    </row>
    <row r="505" ht="15.75" customHeight="1">
      <c r="A505" s="75"/>
      <c r="B505" s="75"/>
    </row>
    <row r="506" ht="15.75" customHeight="1">
      <c r="A506" s="75"/>
      <c r="B506" s="75"/>
    </row>
    <row r="507" ht="15.75" customHeight="1">
      <c r="A507" s="75"/>
      <c r="B507" s="75"/>
    </row>
    <row r="508" ht="15.75" customHeight="1">
      <c r="A508" s="75"/>
      <c r="B508" s="75"/>
    </row>
    <row r="509" ht="15.75" customHeight="1">
      <c r="A509" s="75"/>
      <c r="B509" s="75"/>
    </row>
    <row r="510" ht="15.75" customHeight="1">
      <c r="A510" s="75"/>
      <c r="B510" s="75"/>
    </row>
    <row r="511" ht="15.75" customHeight="1">
      <c r="A511" s="75"/>
      <c r="B511" s="75"/>
    </row>
    <row r="512" ht="15.75" customHeight="1">
      <c r="A512" s="75"/>
      <c r="B512" s="75"/>
    </row>
    <row r="513" ht="15.75" customHeight="1">
      <c r="A513" s="75"/>
      <c r="B513" s="75"/>
    </row>
    <row r="514" ht="15.75" customHeight="1">
      <c r="A514" s="75"/>
      <c r="B514" s="75"/>
    </row>
    <row r="515" ht="15.75" customHeight="1">
      <c r="A515" s="75"/>
      <c r="B515" s="75"/>
    </row>
    <row r="516" ht="15.75" customHeight="1">
      <c r="A516" s="75"/>
      <c r="B516" s="75"/>
    </row>
    <row r="517" ht="15.75" customHeight="1">
      <c r="A517" s="75"/>
      <c r="B517" s="75"/>
    </row>
    <row r="518" ht="15.75" customHeight="1">
      <c r="A518" s="75"/>
      <c r="B518" s="75"/>
    </row>
    <row r="519" ht="15.75" customHeight="1">
      <c r="A519" s="75"/>
      <c r="B519" s="75"/>
    </row>
    <row r="520" ht="15.75" customHeight="1">
      <c r="A520" s="75"/>
      <c r="B520" s="75"/>
    </row>
    <row r="521" ht="15.75" customHeight="1">
      <c r="A521" s="75"/>
      <c r="B521" s="75"/>
    </row>
    <row r="522" ht="15.75" customHeight="1">
      <c r="A522" s="75"/>
      <c r="B522" s="75"/>
    </row>
    <row r="523" ht="15.75" customHeight="1">
      <c r="A523" s="75"/>
      <c r="B523" s="75"/>
    </row>
    <row r="524" ht="15.75" customHeight="1">
      <c r="A524" s="75"/>
      <c r="B524" s="75"/>
    </row>
    <row r="525" ht="15.75" customHeight="1">
      <c r="A525" s="75"/>
      <c r="B525" s="75"/>
    </row>
    <row r="526" ht="15.75" customHeight="1">
      <c r="A526" s="75"/>
      <c r="B526" s="75"/>
    </row>
    <row r="527" ht="15.75" customHeight="1">
      <c r="A527" s="75"/>
      <c r="B527" s="75"/>
    </row>
    <row r="528" ht="15.75" customHeight="1">
      <c r="A528" s="75"/>
      <c r="B528" s="75"/>
    </row>
    <row r="529" ht="15.75" customHeight="1">
      <c r="A529" s="75"/>
      <c r="B529" s="75"/>
    </row>
    <row r="530" ht="15.75" customHeight="1">
      <c r="A530" s="75"/>
      <c r="B530" s="75"/>
    </row>
    <row r="531" ht="15.75" customHeight="1">
      <c r="A531" s="75"/>
      <c r="B531" s="75"/>
    </row>
    <row r="532" ht="15.75" customHeight="1">
      <c r="A532" s="75"/>
      <c r="B532" s="75"/>
    </row>
    <row r="533" ht="15.75" customHeight="1">
      <c r="A533" s="75"/>
      <c r="B533" s="75"/>
    </row>
    <row r="534" ht="15.75" customHeight="1">
      <c r="A534" s="75"/>
      <c r="B534" s="75"/>
    </row>
    <row r="535" ht="15.75" customHeight="1">
      <c r="A535" s="75"/>
      <c r="B535" s="75"/>
    </row>
    <row r="536" ht="15.75" customHeight="1">
      <c r="A536" s="75"/>
      <c r="B536" s="75"/>
    </row>
    <row r="537" ht="15.75" customHeight="1">
      <c r="A537" s="75"/>
      <c r="B537" s="75"/>
    </row>
    <row r="538" ht="15.75" customHeight="1">
      <c r="A538" s="75"/>
      <c r="B538" s="75"/>
    </row>
    <row r="539" ht="15.75" customHeight="1">
      <c r="A539" s="75"/>
      <c r="B539" s="75"/>
    </row>
    <row r="540" ht="15.75" customHeight="1">
      <c r="A540" s="75"/>
      <c r="B540" s="75"/>
    </row>
    <row r="541" ht="15.75" customHeight="1">
      <c r="A541" s="75"/>
      <c r="B541" s="75"/>
    </row>
    <row r="542" ht="15.75" customHeight="1">
      <c r="A542" s="75"/>
      <c r="B542" s="75"/>
    </row>
    <row r="543" ht="15.75" customHeight="1">
      <c r="A543" s="75"/>
      <c r="B543" s="75"/>
    </row>
    <row r="544" ht="15.75" customHeight="1">
      <c r="A544" s="75"/>
      <c r="B544" s="75"/>
    </row>
    <row r="545" ht="15.75" customHeight="1">
      <c r="A545" s="75"/>
      <c r="B545" s="75"/>
    </row>
    <row r="546" ht="15.75" customHeight="1">
      <c r="A546" s="75"/>
      <c r="B546" s="75"/>
    </row>
    <row r="547" ht="15.75" customHeight="1">
      <c r="A547" s="75"/>
      <c r="B547" s="75"/>
    </row>
    <row r="548" ht="15.75" customHeight="1">
      <c r="A548" s="75"/>
      <c r="B548" s="75"/>
    </row>
    <row r="549" ht="15.75" customHeight="1">
      <c r="A549" s="75"/>
      <c r="B549" s="75"/>
    </row>
    <row r="550" ht="15.75" customHeight="1">
      <c r="A550" s="75"/>
      <c r="B550" s="75"/>
    </row>
    <row r="551" ht="15.75" customHeight="1">
      <c r="A551" s="75"/>
      <c r="B551" s="75"/>
    </row>
    <row r="552" ht="15.75" customHeight="1">
      <c r="A552" s="75"/>
      <c r="B552" s="75"/>
    </row>
    <row r="553" ht="15.75" customHeight="1">
      <c r="A553" s="75"/>
      <c r="B553" s="75"/>
    </row>
    <row r="554" ht="15.75" customHeight="1">
      <c r="A554" s="75"/>
      <c r="B554" s="75"/>
    </row>
    <row r="555" ht="15.75" customHeight="1">
      <c r="A555" s="75"/>
      <c r="B555" s="75"/>
    </row>
    <row r="556" ht="15.75" customHeight="1">
      <c r="A556" s="75"/>
      <c r="B556" s="75"/>
    </row>
    <row r="557" ht="15.75" customHeight="1">
      <c r="A557" s="75"/>
      <c r="B557" s="75"/>
    </row>
    <row r="558" ht="15.75" customHeight="1">
      <c r="A558" s="75"/>
      <c r="B558" s="75"/>
    </row>
    <row r="559" ht="15.75" customHeight="1">
      <c r="A559" s="75"/>
      <c r="B559" s="75"/>
    </row>
    <row r="560" ht="15.75" customHeight="1">
      <c r="A560" s="75"/>
      <c r="B560" s="75"/>
    </row>
    <row r="561" ht="15.75" customHeight="1">
      <c r="A561" s="75"/>
      <c r="B561" s="75"/>
    </row>
    <row r="562" ht="15.75" customHeight="1">
      <c r="A562" s="75"/>
      <c r="B562" s="75"/>
    </row>
    <row r="563" ht="15.75" customHeight="1">
      <c r="A563" s="75"/>
      <c r="B563" s="75"/>
    </row>
    <row r="564" ht="15.75" customHeight="1">
      <c r="A564" s="75"/>
      <c r="B564" s="75"/>
    </row>
    <row r="565" ht="15.75" customHeight="1">
      <c r="A565" s="75"/>
      <c r="B565" s="75"/>
    </row>
    <row r="566" ht="15.75" customHeight="1">
      <c r="A566" s="75"/>
      <c r="B566" s="75"/>
    </row>
    <row r="567" ht="15.75" customHeight="1">
      <c r="A567" s="75"/>
      <c r="B567" s="75"/>
    </row>
    <row r="568" ht="15.75" customHeight="1">
      <c r="A568" s="75"/>
      <c r="B568" s="75"/>
    </row>
    <row r="569" ht="15.75" customHeight="1">
      <c r="A569" s="75"/>
      <c r="B569" s="75"/>
    </row>
    <row r="570" ht="15.75" customHeight="1">
      <c r="A570" s="75"/>
      <c r="B570" s="75"/>
    </row>
    <row r="571" ht="15.75" customHeight="1">
      <c r="A571" s="75"/>
      <c r="B571" s="75"/>
    </row>
    <row r="572" ht="15.75" customHeight="1">
      <c r="A572" s="75"/>
      <c r="B572" s="75"/>
    </row>
    <row r="573" ht="15.75" customHeight="1">
      <c r="A573" s="75"/>
      <c r="B573" s="75"/>
    </row>
    <row r="574" ht="15.75" customHeight="1">
      <c r="A574" s="75"/>
      <c r="B574" s="75"/>
    </row>
    <row r="575" ht="15.75" customHeight="1">
      <c r="A575" s="75"/>
      <c r="B575" s="75"/>
    </row>
    <row r="576" ht="15.75" customHeight="1">
      <c r="A576" s="75"/>
      <c r="B576" s="75"/>
    </row>
    <row r="577" ht="15.75" customHeight="1">
      <c r="A577" s="75"/>
      <c r="B577" s="75"/>
    </row>
    <row r="578" ht="15.75" customHeight="1">
      <c r="A578" s="75"/>
      <c r="B578" s="75"/>
    </row>
    <row r="579" ht="15.75" customHeight="1">
      <c r="A579" s="75"/>
      <c r="B579" s="75"/>
    </row>
    <row r="580" ht="15.75" customHeight="1">
      <c r="A580" s="75"/>
      <c r="B580" s="75"/>
    </row>
    <row r="581" ht="15.75" customHeight="1">
      <c r="A581" s="75"/>
      <c r="B581" s="75"/>
    </row>
    <row r="582" ht="15.75" customHeight="1">
      <c r="A582" s="75"/>
      <c r="B582" s="75"/>
    </row>
    <row r="583" ht="15.75" customHeight="1">
      <c r="A583" s="75"/>
      <c r="B583" s="75"/>
    </row>
    <row r="584" ht="15.75" customHeight="1">
      <c r="A584" s="75"/>
      <c r="B584" s="75"/>
    </row>
    <row r="585" ht="15.75" customHeight="1">
      <c r="A585" s="75"/>
      <c r="B585" s="75"/>
    </row>
    <row r="586" ht="15.75" customHeight="1">
      <c r="A586" s="75"/>
      <c r="B586" s="75"/>
    </row>
    <row r="587" ht="15.75" customHeight="1">
      <c r="A587" s="75"/>
      <c r="B587" s="75"/>
    </row>
    <row r="588" ht="15.75" customHeight="1">
      <c r="A588" s="75"/>
      <c r="B588" s="75"/>
    </row>
    <row r="589" ht="15.75" customHeight="1">
      <c r="A589" s="75"/>
      <c r="B589" s="75"/>
    </row>
    <row r="590" ht="15.75" customHeight="1">
      <c r="A590" s="75"/>
      <c r="B590" s="75"/>
    </row>
    <row r="591" ht="15.75" customHeight="1">
      <c r="A591" s="75"/>
      <c r="B591" s="75"/>
    </row>
    <row r="592" ht="15.75" customHeight="1">
      <c r="A592" s="75"/>
      <c r="B592" s="75"/>
    </row>
    <row r="593" ht="15.75" customHeight="1">
      <c r="A593" s="75"/>
      <c r="B593" s="75"/>
    </row>
    <row r="594" ht="15.75" customHeight="1">
      <c r="A594" s="75"/>
      <c r="B594" s="75"/>
    </row>
    <row r="595" ht="15.75" customHeight="1">
      <c r="A595" s="75"/>
      <c r="B595" s="75"/>
    </row>
    <row r="596" ht="15.75" customHeight="1">
      <c r="A596" s="75"/>
      <c r="B596" s="75"/>
    </row>
    <row r="597" ht="15.75" customHeight="1">
      <c r="A597" s="75"/>
      <c r="B597" s="75"/>
    </row>
    <row r="598" ht="15.75" customHeight="1">
      <c r="A598" s="75"/>
      <c r="B598" s="75"/>
    </row>
    <row r="599" ht="15.75" customHeight="1">
      <c r="A599" s="75"/>
      <c r="B599" s="75"/>
    </row>
    <row r="600" ht="15.75" customHeight="1">
      <c r="A600" s="75"/>
      <c r="B600" s="75"/>
    </row>
    <row r="601" ht="15.75" customHeight="1">
      <c r="A601" s="75"/>
      <c r="B601" s="75"/>
    </row>
    <row r="602" ht="15.75" customHeight="1">
      <c r="A602" s="75"/>
      <c r="B602" s="75"/>
    </row>
    <row r="603" ht="15.75" customHeight="1">
      <c r="A603" s="75"/>
      <c r="B603" s="75"/>
    </row>
    <row r="604" ht="15.75" customHeight="1">
      <c r="A604" s="75"/>
      <c r="B604" s="75"/>
    </row>
    <row r="605" ht="15.75" customHeight="1">
      <c r="A605" s="75"/>
      <c r="B605" s="75"/>
    </row>
    <row r="606" ht="15.75" customHeight="1">
      <c r="A606" s="75"/>
      <c r="B606" s="75"/>
    </row>
    <row r="607" ht="15.75" customHeight="1">
      <c r="A607" s="75"/>
      <c r="B607" s="75"/>
    </row>
    <row r="608" ht="15.75" customHeight="1">
      <c r="A608" s="75"/>
      <c r="B608" s="75"/>
    </row>
    <row r="609" ht="15.75" customHeight="1">
      <c r="A609" s="75"/>
      <c r="B609" s="75"/>
    </row>
    <row r="610" ht="15.75" customHeight="1">
      <c r="A610" s="75"/>
      <c r="B610" s="75"/>
    </row>
    <row r="611" ht="15.75" customHeight="1">
      <c r="A611" s="75"/>
      <c r="B611" s="75"/>
    </row>
    <row r="612" ht="15.75" customHeight="1">
      <c r="A612" s="75"/>
      <c r="B612" s="75"/>
    </row>
    <row r="613" ht="15.75" customHeight="1">
      <c r="A613" s="75"/>
      <c r="B613" s="75"/>
    </row>
    <row r="614" ht="15.75" customHeight="1">
      <c r="A614" s="75"/>
      <c r="B614" s="75"/>
    </row>
    <row r="615" ht="15.75" customHeight="1">
      <c r="A615" s="75"/>
      <c r="B615" s="75"/>
    </row>
    <row r="616" ht="15.75" customHeight="1">
      <c r="A616" s="75"/>
      <c r="B616" s="75"/>
    </row>
    <row r="617" ht="15.75" customHeight="1">
      <c r="A617" s="75"/>
      <c r="B617" s="75"/>
    </row>
    <row r="618" ht="15.75" customHeight="1">
      <c r="A618" s="75"/>
      <c r="B618" s="75"/>
    </row>
    <row r="619" ht="15.75" customHeight="1">
      <c r="A619" s="75"/>
      <c r="B619" s="75"/>
    </row>
    <row r="620" ht="15.75" customHeight="1">
      <c r="A620" s="75"/>
      <c r="B620" s="75"/>
    </row>
    <row r="621" ht="15.75" customHeight="1">
      <c r="A621" s="75"/>
      <c r="B621" s="75"/>
    </row>
    <row r="622" ht="15.75" customHeight="1">
      <c r="A622" s="75"/>
      <c r="B622" s="75"/>
    </row>
    <row r="623" ht="15.75" customHeight="1">
      <c r="A623" s="75"/>
      <c r="B623" s="75"/>
    </row>
    <row r="624" ht="15.75" customHeight="1">
      <c r="A624" s="75"/>
      <c r="B624" s="75"/>
    </row>
    <row r="625" ht="15.75" customHeight="1">
      <c r="A625" s="75"/>
      <c r="B625" s="75"/>
    </row>
    <row r="626" ht="15.75" customHeight="1">
      <c r="A626" s="75"/>
      <c r="B626" s="75"/>
    </row>
    <row r="627" ht="15.75" customHeight="1">
      <c r="A627" s="75"/>
      <c r="B627" s="75"/>
    </row>
    <row r="628" ht="15.75" customHeight="1">
      <c r="A628" s="75"/>
      <c r="B628" s="75"/>
    </row>
    <row r="629" ht="15.75" customHeight="1">
      <c r="A629" s="75"/>
      <c r="B629" s="75"/>
    </row>
    <row r="630" ht="15.75" customHeight="1">
      <c r="A630" s="75"/>
      <c r="B630" s="75"/>
    </row>
    <row r="631" ht="15.75" customHeight="1">
      <c r="A631" s="75"/>
      <c r="B631" s="75"/>
    </row>
    <row r="632" ht="15.75" customHeight="1">
      <c r="A632" s="75"/>
      <c r="B632" s="75"/>
    </row>
    <row r="633" ht="15.75" customHeight="1">
      <c r="A633" s="75"/>
      <c r="B633" s="75"/>
    </row>
    <row r="634" ht="15.75" customHeight="1">
      <c r="A634" s="75"/>
      <c r="B634" s="75"/>
    </row>
    <row r="635" ht="15.75" customHeight="1">
      <c r="A635" s="75"/>
      <c r="B635" s="75"/>
    </row>
    <row r="636" ht="15.75" customHeight="1">
      <c r="A636" s="75"/>
      <c r="B636" s="75"/>
    </row>
    <row r="637" ht="15.75" customHeight="1">
      <c r="A637" s="75"/>
      <c r="B637" s="75"/>
    </row>
    <row r="638" ht="15.75" customHeight="1">
      <c r="A638" s="75"/>
      <c r="B638" s="75"/>
    </row>
    <row r="639" ht="15.75" customHeight="1">
      <c r="A639" s="75"/>
      <c r="B639" s="75"/>
    </row>
    <row r="640" ht="15.75" customHeight="1">
      <c r="A640" s="75"/>
      <c r="B640" s="75"/>
    </row>
    <row r="641" ht="15.75" customHeight="1">
      <c r="A641" s="75"/>
      <c r="B641" s="75"/>
    </row>
    <row r="642" ht="15.75" customHeight="1">
      <c r="A642" s="75"/>
      <c r="B642" s="75"/>
    </row>
    <row r="643" ht="15.75" customHeight="1">
      <c r="A643" s="75"/>
      <c r="B643" s="75"/>
    </row>
    <row r="644" ht="15.75" customHeight="1">
      <c r="A644" s="75"/>
      <c r="B644" s="75"/>
    </row>
    <row r="645" ht="15.75" customHeight="1">
      <c r="A645" s="75"/>
      <c r="B645" s="75"/>
    </row>
    <row r="646" ht="15.75" customHeight="1">
      <c r="A646" s="75"/>
      <c r="B646" s="75"/>
    </row>
    <row r="647" ht="15.75" customHeight="1">
      <c r="A647" s="75"/>
      <c r="B647" s="75"/>
    </row>
    <row r="648" ht="15.75" customHeight="1">
      <c r="A648" s="75"/>
      <c r="B648" s="75"/>
    </row>
    <row r="649" ht="15.75" customHeight="1">
      <c r="A649" s="75"/>
      <c r="B649" s="75"/>
    </row>
    <row r="650" ht="15.75" customHeight="1">
      <c r="A650" s="75"/>
      <c r="B650" s="75"/>
    </row>
    <row r="651" ht="15.75" customHeight="1">
      <c r="A651" s="75"/>
      <c r="B651" s="75"/>
    </row>
    <row r="652" ht="15.75" customHeight="1">
      <c r="A652" s="75"/>
      <c r="B652" s="75"/>
    </row>
    <row r="653" ht="15.75" customHeight="1">
      <c r="A653" s="75"/>
      <c r="B653" s="75"/>
    </row>
    <row r="654" ht="15.75" customHeight="1">
      <c r="A654" s="75"/>
      <c r="B654" s="75"/>
    </row>
    <row r="655" ht="15.75" customHeight="1">
      <c r="A655" s="75"/>
      <c r="B655" s="75"/>
    </row>
    <row r="656" ht="15.75" customHeight="1">
      <c r="A656" s="75"/>
      <c r="B656" s="75"/>
    </row>
    <row r="657" ht="15.75" customHeight="1">
      <c r="A657" s="75"/>
      <c r="B657" s="75"/>
    </row>
    <row r="658" ht="15.75" customHeight="1">
      <c r="A658" s="75"/>
      <c r="B658" s="75"/>
    </row>
    <row r="659" ht="15.75" customHeight="1">
      <c r="A659" s="75"/>
      <c r="B659" s="75"/>
    </row>
    <row r="660" ht="15.75" customHeight="1">
      <c r="A660" s="75"/>
      <c r="B660" s="75"/>
    </row>
    <row r="661" ht="15.75" customHeight="1">
      <c r="A661" s="75"/>
      <c r="B661" s="75"/>
    </row>
    <row r="662" ht="15.75" customHeight="1">
      <c r="A662" s="75"/>
      <c r="B662" s="75"/>
    </row>
    <row r="663" ht="15.75" customHeight="1">
      <c r="A663" s="75"/>
      <c r="B663" s="75"/>
    </row>
    <row r="664" ht="15.75" customHeight="1">
      <c r="A664" s="75"/>
      <c r="B664" s="75"/>
    </row>
    <row r="665" ht="15.75" customHeight="1">
      <c r="A665" s="75"/>
      <c r="B665" s="75"/>
    </row>
    <row r="666" ht="15.75" customHeight="1">
      <c r="A666" s="75"/>
      <c r="B666" s="75"/>
    </row>
    <row r="667" ht="15.75" customHeight="1">
      <c r="A667" s="75"/>
      <c r="B667" s="75"/>
    </row>
    <row r="668" ht="15.75" customHeight="1">
      <c r="A668" s="75"/>
      <c r="B668" s="75"/>
    </row>
    <row r="669" ht="15.75" customHeight="1">
      <c r="A669" s="75"/>
      <c r="B669" s="75"/>
    </row>
    <row r="670" ht="15.75" customHeight="1">
      <c r="A670" s="75"/>
      <c r="B670" s="75"/>
    </row>
    <row r="671" ht="15.75" customHeight="1">
      <c r="A671" s="75"/>
      <c r="B671" s="75"/>
    </row>
    <row r="672" ht="15.75" customHeight="1">
      <c r="A672" s="75"/>
      <c r="B672" s="75"/>
    </row>
    <row r="673" ht="15.75" customHeight="1">
      <c r="A673" s="75"/>
      <c r="B673" s="75"/>
    </row>
    <row r="674" ht="15.75" customHeight="1">
      <c r="A674" s="75"/>
      <c r="B674" s="75"/>
    </row>
    <row r="675" ht="15.75" customHeight="1">
      <c r="A675" s="75"/>
      <c r="B675" s="75"/>
    </row>
    <row r="676" ht="15.75" customHeight="1">
      <c r="A676" s="75"/>
      <c r="B676" s="75"/>
    </row>
    <row r="677" ht="15.75" customHeight="1">
      <c r="A677" s="75"/>
      <c r="B677" s="75"/>
    </row>
    <row r="678" ht="15.75" customHeight="1">
      <c r="A678" s="75"/>
      <c r="B678" s="75"/>
    </row>
    <row r="679" ht="15.75" customHeight="1">
      <c r="A679" s="75"/>
      <c r="B679" s="75"/>
    </row>
    <row r="680" ht="15.75" customHeight="1">
      <c r="A680" s="75"/>
      <c r="B680" s="75"/>
    </row>
    <row r="681" ht="15.75" customHeight="1">
      <c r="A681" s="75"/>
      <c r="B681" s="75"/>
    </row>
    <row r="682" ht="15.75" customHeight="1">
      <c r="A682" s="75"/>
      <c r="B682" s="75"/>
    </row>
    <row r="683" ht="15.75" customHeight="1">
      <c r="A683" s="75"/>
      <c r="B683" s="75"/>
    </row>
    <row r="684" ht="15.75" customHeight="1">
      <c r="A684" s="75"/>
      <c r="B684" s="75"/>
    </row>
    <row r="685" ht="15.75" customHeight="1">
      <c r="A685" s="75"/>
      <c r="B685" s="75"/>
    </row>
    <row r="686" ht="15.75" customHeight="1">
      <c r="A686" s="75"/>
      <c r="B686" s="75"/>
    </row>
    <row r="687" ht="15.75" customHeight="1">
      <c r="A687" s="75"/>
      <c r="B687" s="75"/>
    </row>
    <row r="688" ht="15.75" customHeight="1">
      <c r="A688" s="75"/>
      <c r="B688" s="75"/>
    </row>
    <row r="689" ht="15.75" customHeight="1">
      <c r="A689" s="75"/>
      <c r="B689" s="75"/>
    </row>
    <row r="690" ht="15.75" customHeight="1">
      <c r="A690" s="75"/>
      <c r="B690" s="75"/>
    </row>
    <row r="691" ht="15.75" customHeight="1">
      <c r="A691" s="75"/>
      <c r="B691" s="75"/>
    </row>
    <row r="692" ht="15.75" customHeight="1">
      <c r="A692" s="75"/>
      <c r="B692" s="75"/>
    </row>
    <row r="693" ht="15.75" customHeight="1">
      <c r="A693" s="75"/>
      <c r="B693" s="75"/>
    </row>
    <row r="694" ht="15.75" customHeight="1">
      <c r="A694" s="75"/>
      <c r="B694" s="75"/>
    </row>
    <row r="695" ht="15.75" customHeight="1">
      <c r="A695" s="75"/>
      <c r="B695" s="75"/>
    </row>
    <row r="696" ht="15.75" customHeight="1">
      <c r="A696" s="75"/>
      <c r="B696" s="75"/>
    </row>
    <row r="697" ht="15.75" customHeight="1">
      <c r="A697" s="75"/>
      <c r="B697" s="75"/>
    </row>
    <row r="698" ht="15.75" customHeight="1">
      <c r="A698" s="75"/>
      <c r="B698" s="75"/>
    </row>
    <row r="699" ht="15.75" customHeight="1">
      <c r="A699" s="75"/>
      <c r="B699" s="75"/>
    </row>
    <row r="700" ht="15.75" customHeight="1">
      <c r="A700" s="75"/>
      <c r="B700" s="75"/>
    </row>
    <row r="701" ht="15.75" customHeight="1">
      <c r="A701" s="75"/>
      <c r="B701" s="75"/>
    </row>
    <row r="702" ht="15.75" customHeight="1">
      <c r="A702" s="75"/>
      <c r="B702" s="75"/>
    </row>
    <row r="703" ht="15.75" customHeight="1">
      <c r="A703" s="75"/>
      <c r="B703" s="75"/>
    </row>
    <row r="704" ht="15.75" customHeight="1">
      <c r="A704" s="75"/>
      <c r="B704" s="75"/>
    </row>
    <row r="705" ht="15.75" customHeight="1">
      <c r="A705" s="75"/>
      <c r="B705" s="75"/>
    </row>
    <row r="706" ht="15.75" customHeight="1">
      <c r="A706" s="75"/>
      <c r="B706" s="75"/>
    </row>
    <row r="707" ht="15.75" customHeight="1">
      <c r="A707" s="75"/>
      <c r="B707" s="75"/>
    </row>
    <row r="708" ht="15.75" customHeight="1">
      <c r="A708" s="75"/>
      <c r="B708" s="75"/>
    </row>
    <row r="709" ht="15.75" customHeight="1">
      <c r="A709" s="75"/>
      <c r="B709" s="75"/>
    </row>
    <row r="710" ht="15.75" customHeight="1">
      <c r="A710" s="75"/>
      <c r="B710" s="75"/>
    </row>
    <row r="711" ht="15.75" customHeight="1">
      <c r="A711" s="75"/>
      <c r="B711" s="75"/>
    </row>
    <row r="712" ht="15.75" customHeight="1">
      <c r="A712" s="75"/>
      <c r="B712" s="75"/>
    </row>
    <row r="713" ht="15.75" customHeight="1">
      <c r="A713" s="75"/>
      <c r="B713" s="75"/>
    </row>
    <row r="714" ht="15.75" customHeight="1">
      <c r="A714" s="75"/>
      <c r="B714" s="75"/>
    </row>
    <row r="715" ht="15.75" customHeight="1">
      <c r="A715" s="75"/>
      <c r="B715" s="75"/>
    </row>
    <row r="716" ht="15.75" customHeight="1">
      <c r="A716" s="75"/>
      <c r="B716" s="75"/>
    </row>
    <row r="717" ht="15.75" customHeight="1">
      <c r="A717" s="75"/>
      <c r="B717" s="75"/>
    </row>
    <row r="718" ht="15.75" customHeight="1">
      <c r="A718" s="75"/>
      <c r="B718" s="75"/>
    </row>
    <row r="719" ht="15.75" customHeight="1">
      <c r="A719" s="75"/>
      <c r="B719" s="75"/>
    </row>
    <row r="720" ht="15.75" customHeight="1">
      <c r="A720" s="75"/>
      <c r="B720" s="75"/>
    </row>
    <row r="721" ht="15.75" customHeight="1">
      <c r="A721" s="75"/>
      <c r="B721" s="75"/>
    </row>
    <row r="722" ht="15.75" customHeight="1">
      <c r="A722" s="75"/>
      <c r="B722" s="75"/>
    </row>
    <row r="723" ht="15.75" customHeight="1">
      <c r="A723" s="75"/>
      <c r="B723" s="75"/>
    </row>
    <row r="724" ht="15.75" customHeight="1">
      <c r="A724" s="75"/>
      <c r="B724" s="75"/>
    </row>
    <row r="725" ht="15.75" customHeight="1">
      <c r="A725" s="75"/>
      <c r="B725" s="75"/>
    </row>
    <row r="726" ht="15.75" customHeight="1">
      <c r="A726" s="75"/>
      <c r="B726" s="75"/>
    </row>
    <row r="727" ht="15.75" customHeight="1">
      <c r="A727" s="75"/>
      <c r="B727" s="75"/>
    </row>
    <row r="728" ht="15.75" customHeight="1">
      <c r="A728" s="75"/>
      <c r="B728" s="75"/>
    </row>
    <row r="729" ht="15.75" customHeight="1">
      <c r="A729" s="75"/>
      <c r="B729" s="75"/>
    </row>
    <row r="730" ht="15.75" customHeight="1">
      <c r="A730" s="75"/>
      <c r="B730" s="75"/>
    </row>
    <row r="731" ht="15.75" customHeight="1">
      <c r="A731" s="75"/>
      <c r="B731" s="75"/>
    </row>
    <row r="732" ht="15.75" customHeight="1">
      <c r="A732" s="75"/>
      <c r="B732" s="75"/>
    </row>
    <row r="733" ht="15.75" customHeight="1">
      <c r="A733" s="75"/>
      <c r="B733" s="75"/>
    </row>
    <row r="734" ht="15.75" customHeight="1">
      <c r="A734" s="75"/>
      <c r="B734" s="75"/>
    </row>
    <row r="735" ht="15.75" customHeight="1">
      <c r="A735" s="75"/>
      <c r="B735" s="75"/>
    </row>
    <row r="736" ht="15.75" customHeight="1">
      <c r="A736" s="75"/>
      <c r="B736" s="75"/>
    </row>
    <row r="737" ht="15.75" customHeight="1">
      <c r="A737" s="75"/>
      <c r="B737" s="75"/>
    </row>
    <row r="738" ht="15.75" customHeight="1">
      <c r="A738" s="75"/>
      <c r="B738" s="75"/>
    </row>
    <row r="739" ht="15.75" customHeight="1">
      <c r="A739" s="75"/>
      <c r="B739" s="75"/>
    </row>
    <row r="740" ht="15.75" customHeight="1">
      <c r="A740" s="75"/>
      <c r="B740" s="75"/>
    </row>
    <row r="741" ht="15.75" customHeight="1">
      <c r="A741" s="75"/>
      <c r="B741" s="75"/>
    </row>
    <row r="742" ht="15.75" customHeight="1">
      <c r="A742" s="75"/>
      <c r="B742" s="75"/>
    </row>
    <row r="743" ht="15.75" customHeight="1">
      <c r="A743" s="75"/>
      <c r="B743" s="75"/>
    </row>
    <row r="744" ht="15.75" customHeight="1">
      <c r="A744" s="75"/>
      <c r="B744" s="75"/>
    </row>
    <row r="745" ht="15.75" customHeight="1">
      <c r="A745" s="75"/>
      <c r="B745" s="75"/>
    </row>
    <row r="746" ht="15.75" customHeight="1">
      <c r="A746" s="75"/>
      <c r="B746" s="75"/>
    </row>
    <row r="747" ht="15.75" customHeight="1">
      <c r="A747" s="75"/>
      <c r="B747" s="75"/>
    </row>
    <row r="748" ht="15.75" customHeight="1">
      <c r="A748" s="75"/>
      <c r="B748" s="75"/>
    </row>
    <row r="749" ht="15.75" customHeight="1">
      <c r="A749" s="75"/>
      <c r="B749" s="75"/>
    </row>
    <row r="750" ht="15.75" customHeight="1">
      <c r="A750" s="75"/>
      <c r="B750" s="75"/>
    </row>
    <row r="751" ht="15.75" customHeight="1">
      <c r="A751" s="75"/>
      <c r="B751" s="75"/>
    </row>
    <row r="752" ht="15.75" customHeight="1">
      <c r="A752" s="75"/>
      <c r="B752" s="75"/>
    </row>
    <row r="753" ht="15.75" customHeight="1">
      <c r="A753" s="75"/>
      <c r="B753" s="75"/>
    </row>
    <row r="754" ht="15.75" customHeight="1">
      <c r="A754" s="75"/>
      <c r="B754" s="75"/>
    </row>
    <row r="755" ht="15.75" customHeight="1">
      <c r="A755" s="75"/>
      <c r="B755" s="75"/>
    </row>
    <row r="756" ht="15.75" customHeight="1">
      <c r="A756" s="75"/>
      <c r="B756" s="75"/>
    </row>
    <row r="757" ht="15.75" customHeight="1">
      <c r="A757" s="75"/>
      <c r="B757" s="75"/>
    </row>
    <row r="758" ht="15.75" customHeight="1">
      <c r="A758" s="75"/>
      <c r="B758" s="75"/>
    </row>
    <row r="759" ht="15.75" customHeight="1">
      <c r="A759" s="75"/>
      <c r="B759" s="75"/>
    </row>
    <row r="760" ht="15.75" customHeight="1">
      <c r="A760" s="75"/>
      <c r="B760" s="75"/>
    </row>
    <row r="761" ht="15.75" customHeight="1">
      <c r="A761" s="75"/>
      <c r="B761" s="75"/>
    </row>
    <row r="762" ht="15.75" customHeight="1">
      <c r="A762" s="75"/>
      <c r="B762" s="75"/>
    </row>
    <row r="763" ht="15.75" customHeight="1">
      <c r="A763" s="75"/>
      <c r="B763" s="75"/>
    </row>
    <row r="764" ht="15.75" customHeight="1">
      <c r="A764" s="75"/>
      <c r="B764" s="75"/>
    </row>
    <row r="765" ht="15.75" customHeight="1">
      <c r="A765" s="75"/>
      <c r="B765" s="75"/>
    </row>
    <row r="766" ht="15.75" customHeight="1">
      <c r="A766" s="75"/>
      <c r="B766" s="75"/>
    </row>
    <row r="767" ht="15.75" customHeight="1">
      <c r="A767" s="75"/>
      <c r="B767" s="75"/>
    </row>
    <row r="768" ht="15.75" customHeight="1">
      <c r="A768" s="75"/>
      <c r="B768" s="75"/>
    </row>
    <row r="769" ht="15.75" customHeight="1">
      <c r="A769" s="75"/>
      <c r="B769" s="75"/>
    </row>
    <row r="770" ht="15.75" customHeight="1">
      <c r="A770" s="75"/>
      <c r="B770" s="75"/>
    </row>
    <row r="771" ht="15.75" customHeight="1">
      <c r="A771" s="75"/>
      <c r="B771" s="75"/>
    </row>
    <row r="772" ht="15.75" customHeight="1">
      <c r="A772" s="75"/>
      <c r="B772" s="75"/>
    </row>
    <row r="773" ht="15.75" customHeight="1">
      <c r="A773" s="75"/>
      <c r="B773" s="75"/>
    </row>
    <row r="774" ht="15.75" customHeight="1">
      <c r="A774" s="75"/>
      <c r="B774" s="75"/>
    </row>
    <row r="775" ht="15.75" customHeight="1">
      <c r="A775" s="75"/>
      <c r="B775" s="75"/>
    </row>
    <row r="776" ht="15.75" customHeight="1">
      <c r="A776" s="75"/>
      <c r="B776" s="75"/>
    </row>
    <row r="777" ht="15.75" customHeight="1">
      <c r="A777" s="75"/>
      <c r="B777" s="75"/>
    </row>
    <row r="778" ht="15.75" customHeight="1">
      <c r="A778" s="75"/>
      <c r="B778" s="75"/>
    </row>
    <row r="779" ht="15.75" customHeight="1">
      <c r="A779" s="75"/>
      <c r="B779" s="75"/>
    </row>
    <row r="780" ht="15.75" customHeight="1">
      <c r="A780" s="75"/>
      <c r="B780" s="75"/>
    </row>
    <row r="781" ht="15.75" customHeight="1">
      <c r="A781" s="75"/>
      <c r="B781" s="75"/>
    </row>
    <row r="782" ht="15.75" customHeight="1">
      <c r="A782" s="75"/>
      <c r="B782" s="75"/>
    </row>
    <row r="783" ht="15.75" customHeight="1">
      <c r="A783" s="75"/>
      <c r="B783" s="75"/>
    </row>
    <row r="784" ht="15.75" customHeight="1">
      <c r="A784" s="75"/>
      <c r="B784" s="75"/>
    </row>
    <row r="785" ht="15.75" customHeight="1">
      <c r="A785" s="75"/>
      <c r="B785" s="75"/>
    </row>
    <row r="786" ht="15.75" customHeight="1">
      <c r="A786" s="75"/>
      <c r="B786" s="75"/>
    </row>
    <row r="787" ht="15.75" customHeight="1">
      <c r="A787" s="75"/>
      <c r="B787" s="75"/>
    </row>
    <row r="788" ht="15.75" customHeight="1">
      <c r="A788" s="75"/>
      <c r="B788" s="75"/>
    </row>
    <row r="789" ht="15.75" customHeight="1">
      <c r="A789" s="75"/>
      <c r="B789" s="75"/>
    </row>
    <row r="790" ht="15.75" customHeight="1">
      <c r="A790" s="75"/>
      <c r="B790" s="75"/>
    </row>
    <row r="791" ht="15.75" customHeight="1">
      <c r="A791" s="75"/>
      <c r="B791" s="75"/>
    </row>
    <row r="792" ht="15.75" customHeight="1">
      <c r="A792" s="75"/>
      <c r="B792" s="75"/>
    </row>
    <row r="793" ht="15.75" customHeight="1">
      <c r="A793" s="75"/>
      <c r="B793" s="75"/>
    </row>
    <row r="794" ht="15.75" customHeight="1">
      <c r="A794" s="75"/>
      <c r="B794" s="75"/>
    </row>
    <row r="795" ht="15.75" customHeight="1">
      <c r="A795" s="75"/>
      <c r="B795" s="75"/>
    </row>
    <row r="796" ht="15.75" customHeight="1">
      <c r="A796" s="75"/>
      <c r="B796" s="75"/>
    </row>
    <row r="797" ht="15.75" customHeight="1">
      <c r="A797" s="75"/>
      <c r="B797" s="75"/>
    </row>
    <row r="798" ht="15.75" customHeight="1">
      <c r="A798" s="75"/>
      <c r="B798" s="75"/>
    </row>
    <row r="799" ht="15.75" customHeight="1">
      <c r="A799" s="75"/>
      <c r="B799" s="75"/>
    </row>
    <row r="800" ht="15.75" customHeight="1">
      <c r="A800" s="75"/>
      <c r="B800" s="75"/>
    </row>
    <row r="801" ht="15.75" customHeight="1">
      <c r="A801" s="75"/>
      <c r="B801" s="75"/>
    </row>
    <row r="802" ht="15.75" customHeight="1">
      <c r="A802" s="75"/>
      <c r="B802" s="75"/>
    </row>
    <row r="803" ht="15.75" customHeight="1">
      <c r="A803" s="75"/>
      <c r="B803" s="75"/>
    </row>
    <row r="804" ht="15.75" customHeight="1">
      <c r="A804" s="75"/>
      <c r="B804" s="75"/>
    </row>
    <row r="805" ht="15.75" customHeight="1">
      <c r="A805" s="75"/>
      <c r="B805" s="75"/>
    </row>
    <row r="806" ht="15.75" customHeight="1">
      <c r="A806" s="75"/>
      <c r="B806" s="75"/>
    </row>
    <row r="807" ht="15.75" customHeight="1">
      <c r="A807" s="75"/>
      <c r="B807" s="75"/>
    </row>
    <row r="808" ht="15.75" customHeight="1">
      <c r="A808" s="75"/>
      <c r="B808" s="75"/>
    </row>
    <row r="809" ht="15.75" customHeight="1">
      <c r="A809" s="75"/>
      <c r="B809" s="75"/>
    </row>
    <row r="810" ht="15.75" customHeight="1">
      <c r="A810" s="75"/>
      <c r="B810" s="75"/>
    </row>
    <row r="811" ht="15.75" customHeight="1">
      <c r="A811" s="75"/>
      <c r="B811" s="75"/>
    </row>
    <row r="812" ht="15.75" customHeight="1">
      <c r="A812" s="75"/>
      <c r="B812" s="75"/>
    </row>
    <row r="813" ht="15.75" customHeight="1">
      <c r="A813" s="75"/>
      <c r="B813" s="75"/>
    </row>
    <row r="814" ht="15.75" customHeight="1">
      <c r="A814" s="75"/>
      <c r="B814" s="75"/>
    </row>
    <row r="815" ht="15.75" customHeight="1">
      <c r="A815" s="75"/>
      <c r="B815" s="75"/>
    </row>
    <row r="816" ht="15.75" customHeight="1">
      <c r="A816" s="75"/>
      <c r="B816" s="75"/>
    </row>
    <row r="817" ht="15.75" customHeight="1">
      <c r="A817" s="75"/>
      <c r="B817" s="75"/>
    </row>
    <row r="818" ht="15.75" customHeight="1">
      <c r="A818" s="75"/>
      <c r="B818" s="75"/>
    </row>
    <row r="819" ht="15.75" customHeight="1">
      <c r="A819" s="75"/>
      <c r="B819" s="75"/>
    </row>
    <row r="820" ht="15.75" customHeight="1">
      <c r="A820" s="75"/>
      <c r="B820" s="75"/>
    </row>
    <row r="821" ht="15.75" customHeight="1">
      <c r="A821" s="75"/>
      <c r="B821" s="75"/>
    </row>
    <row r="822" ht="15.75" customHeight="1">
      <c r="A822" s="75"/>
      <c r="B822" s="75"/>
    </row>
    <row r="823" ht="15.75" customHeight="1">
      <c r="A823" s="75"/>
      <c r="B823" s="75"/>
    </row>
    <row r="824" ht="15.75" customHeight="1">
      <c r="A824" s="75"/>
      <c r="B824" s="75"/>
    </row>
    <row r="825" ht="15.75" customHeight="1">
      <c r="A825" s="75"/>
      <c r="B825" s="75"/>
    </row>
    <row r="826" ht="15.75" customHeight="1">
      <c r="A826" s="75"/>
      <c r="B826" s="75"/>
    </row>
    <row r="827" ht="15.75" customHeight="1">
      <c r="A827" s="75"/>
      <c r="B827" s="75"/>
    </row>
    <row r="828" ht="15.75" customHeight="1">
      <c r="A828" s="75"/>
      <c r="B828" s="75"/>
    </row>
    <row r="829" ht="15.75" customHeight="1">
      <c r="A829" s="75"/>
      <c r="B829" s="75"/>
    </row>
    <row r="830" ht="15.75" customHeight="1">
      <c r="A830" s="75"/>
      <c r="B830" s="75"/>
    </row>
    <row r="831" ht="15.75" customHeight="1">
      <c r="A831" s="75"/>
      <c r="B831" s="75"/>
    </row>
    <row r="832" ht="15.75" customHeight="1">
      <c r="A832" s="75"/>
      <c r="B832" s="75"/>
    </row>
    <row r="833" ht="15.75" customHeight="1">
      <c r="A833" s="75"/>
      <c r="B833" s="75"/>
    </row>
    <row r="834" ht="15.75" customHeight="1">
      <c r="A834" s="75"/>
      <c r="B834" s="75"/>
    </row>
    <row r="835" ht="15.75" customHeight="1">
      <c r="A835" s="75"/>
      <c r="B835" s="75"/>
    </row>
    <row r="836" ht="15.75" customHeight="1">
      <c r="A836" s="75"/>
      <c r="B836" s="75"/>
    </row>
    <row r="837" ht="15.75" customHeight="1">
      <c r="A837" s="75"/>
      <c r="B837" s="75"/>
    </row>
    <row r="838" ht="15.75" customHeight="1">
      <c r="A838" s="75"/>
      <c r="B838" s="75"/>
    </row>
    <row r="839" ht="15.75" customHeight="1">
      <c r="A839" s="75"/>
      <c r="B839" s="75"/>
    </row>
    <row r="840" ht="15.75" customHeight="1">
      <c r="A840" s="75"/>
      <c r="B840" s="75"/>
    </row>
    <row r="841" ht="15.75" customHeight="1">
      <c r="A841" s="75"/>
      <c r="B841" s="75"/>
    </row>
    <row r="842" ht="15.75" customHeight="1">
      <c r="A842" s="75"/>
      <c r="B842" s="75"/>
    </row>
    <row r="843" ht="15.75" customHeight="1">
      <c r="A843" s="75"/>
      <c r="B843" s="75"/>
    </row>
    <row r="844" ht="15.75" customHeight="1">
      <c r="A844" s="75"/>
      <c r="B844" s="75"/>
    </row>
    <row r="845" ht="15.75" customHeight="1">
      <c r="A845" s="75"/>
      <c r="B845" s="75"/>
    </row>
    <row r="846" ht="15.75" customHeight="1">
      <c r="A846" s="75"/>
      <c r="B846" s="75"/>
    </row>
    <row r="847" ht="15.75" customHeight="1">
      <c r="A847" s="75"/>
      <c r="B847" s="75"/>
    </row>
    <row r="848" ht="15.75" customHeight="1">
      <c r="A848" s="75"/>
      <c r="B848" s="75"/>
    </row>
    <row r="849" ht="15.75" customHeight="1">
      <c r="A849" s="75"/>
      <c r="B849" s="75"/>
    </row>
    <row r="850" ht="15.75" customHeight="1">
      <c r="A850" s="75"/>
      <c r="B850" s="75"/>
    </row>
    <row r="851" ht="15.75" customHeight="1">
      <c r="A851" s="75"/>
      <c r="B851" s="75"/>
    </row>
    <row r="852" ht="15.75" customHeight="1">
      <c r="A852" s="75"/>
      <c r="B852" s="75"/>
    </row>
    <row r="853" ht="15.75" customHeight="1">
      <c r="A853" s="75"/>
      <c r="B853" s="75"/>
    </row>
    <row r="854" ht="15.75" customHeight="1">
      <c r="A854" s="75"/>
      <c r="B854" s="75"/>
    </row>
    <row r="855" ht="15.75" customHeight="1">
      <c r="A855" s="75"/>
      <c r="B855" s="75"/>
    </row>
    <row r="856" ht="15.75" customHeight="1">
      <c r="A856" s="75"/>
      <c r="B856" s="75"/>
    </row>
    <row r="857" ht="15.75" customHeight="1">
      <c r="A857" s="75"/>
      <c r="B857" s="75"/>
    </row>
    <row r="858" ht="15.75" customHeight="1">
      <c r="A858" s="75"/>
      <c r="B858" s="75"/>
    </row>
    <row r="859" ht="15.75" customHeight="1">
      <c r="A859" s="75"/>
      <c r="B859" s="75"/>
    </row>
    <row r="860" ht="15.75" customHeight="1">
      <c r="A860" s="75"/>
      <c r="B860" s="75"/>
    </row>
    <row r="861" ht="15.75" customHeight="1">
      <c r="A861" s="75"/>
      <c r="B861" s="75"/>
    </row>
    <row r="862" ht="15.75" customHeight="1">
      <c r="A862" s="75"/>
      <c r="B862" s="75"/>
    </row>
    <row r="863" ht="15.75" customHeight="1">
      <c r="A863" s="75"/>
      <c r="B863" s="75"/>
    </row>
    <row r="864" ht="15.75" customHeight="1">
      <c r="A864" s="75"/>
      <c r="B864" s="75"/>
    </row>
    <row r="865" ht="15.75" customHeight="1">
      <c r="A865" s="75"/>
      <c r="B865" s="75"/>
    </row>
    <row r="866" ht="15.75" customHeight="1">
      <c r="A866" s="75"/>
      <c r="B866" s="75"/>
    </row>
    <row r="867" ht="15.75" customHeight="1">
      <c r="A867" s="75"/>
      <c r="B867" s="75"/>
    </row>
    <row r="868" ht="15.75" customHeight="1">
      <c r="A868" s="75"/>
      <c r="B868" s="75"/>
    </row>
    <row r="869" ht="15.75" customHeight="1">
      <c r="A869" s="75"/>
      <c r="B869" s="75"/>
    </row>
    <row r="870" ht="15.75" customHeight="1">
      <c r="A870" s="75"/>
      <c r="B870" s="75"/>
    </row>
    <row r="871" ht="15.75" customHeight="1">
      <c r="A871" s="75"/>
      <c r="B871" s="75"/>
    </row>
    <row r="872" ht="15.75" customHeight="1">
      <c r="A872" s="75"/>
      <c r="B872" s="75"/>
    </row>
    <row r="873" ht="15.75" customHeight="1">
      <c r="A873" s="75"/>
      <c r="B873" s="75"/>
    </row>
    <row r="874" ht="15.75" customHeight="1">
      <c r="A874" s="75"/>
      <c r="B874" s="75"/>
    </row>
    <row r="875" ht="15.75" customHeight="1">
      <c r="A875" s="75"/>
      <c r="B875" s="75"/>
    </row>
    <row r="876" ht="15.75" customHeight="1">
      <c r="A876" s="75"/>
      <c r="B876" s="75"/>
    </row>
    <row r="877" ht="15.75" customHeight="1">
      <c r="A877" s="75"/>
      <c r="B877" s="75"/>
    </row>
    <row r="878" ht="15.75" customHeight="1">
      <c r="A878" s="75"/>
      <c r="B878" s="75"/>
    </row>
    <row r="879" ht="15.75" customHeight="1">
      <c r="A879" s="75"/>
      <c r="B879" s="75"/>
    </row>
    <row r="880" ht="15.75" customHeight="1">
      <c r="A880" s="75"/>
      <c r="B880" s="75"/>
    </row>
    <row r="881" ht="15.75" customHeight="1">
      <c r="A881" s="75"/>
      <c r="B881" s="75"/>
    </row>
    <row r="882" ht="15.75" customHeight="1">
      <c r="A882" s="75"/>
      <c r="B882" s="75"/>
    </row>
    <row r="883" ht="15.75" customHeight="1">
      <c r="A883" s="75"/>
      <c r="B883" s="75"/>
    </row>
    <row r="884" ht="15.75" customHeight="1">
      <c r="A884" s="75"/>
      <c r="B884" s="75"/>
    </row>
    <row r="885" ht="15.75" customHeight="1">
      <c r="A885" s="75"/>
      <c r="B885" s="75"/>
    </row>
    <row r="886" ht="15.75" customHeight="1">
      <c r="A886" s="75"/>
      <c r="B886" s="75"/>
    </row>
    <row r="887" ht="15.75" customHeight="1">
      <c r="A887" s="75"/>
      <c r="B887" s="75"/>
    </row>
    <row r="888" ht="15.75" customHeight="1">
      <c r="A888" s="75"/>
      <c r="B888" s="75"/>
    </row>
    <row r="889" ht="15.75" customHeight="1">
      <c r="A889" s="75"/>
      <c r="B889" s="75"/>
    </row>
    <row r="890" ht="15.75" customHeight="1">
      <c r="A890" s="75"/>
      <c r="B890" s="75"/>
    </row>
    <row r="891" ht="15.75" customHeight="1">
      <c r="A891" s="75"/>
      <c r="B891" s="75"/>
    </row>
    <row r="892" ht="15.75" customHeight="1">
      <c r="A892" s="75"/>
      <c r="B892" s="75"/>
    </row>
    <row r="893" ht="15.75" customHeight="1">
      <c r="A893" s="75"/>
      <c r="B893" s="75"/>
    </row>
    <row r="894" ht="15.75" customHeight="1">
      <c r="A894" s="75"/>
      <c r="B894" s="75"/>
    </row>
    <row r="895" ht="15.75" customHeight="1">
      <c r="A895" s="75"/>
      <c r="B895" s="75"/>
    </row>
    <row r="896" ht="15.75" customHeight="1">
      <c r="A896" s="75"/>
      <c r="B896" s="75"/>
    </row>
    <row r="897" ht="15.75" customHeight="1">
      <c r="A897" s="75"/>
      <c r="B897" s="75"/>
    </row>
    <row r="898" ht="15.75" customHeight="1">
      <c r="A898" s="75"/>
      <c r="B898" s="75"/>
    </row>
    <row r="899" ht="15.75" customHeight="1">
      <c r="A899" s="75"/>
      <c r="B899" s="75"/>
    </row>
    <row r="900" ht="15.75" customHeight="1">
      <c r="A900" s="75"/>
      <c r="B900" s="75"/>
    </row>
    <row r="901" ht="15.75" customHeight="1">
      <c r="A901" s="75"/>
      <c r="B901" s="75"/>
    </row>
    <row r="902" ht="15.75" customHeight="1">
      <c r="A902" s="75"/>
      <c r="B902" s="75"/>
    </row>
    <row r="903" ht="15.75" customHeight="1">
      <c r="A903" s="75"/>
      <c r="B903" s="75"/>
    </row>
    <row r="904" ht="15.75" customHeight="1">
      <c r="A904" s="75"/>
      <c r="B904" s="75"/>
    </row>
    <row r="905" ht="15.75" customHeight="1">
      <c r="A905" s="75"/>
      <c r="B905" s="75"/>
    </row>
    <row r="906" ht="15.75" customHeight="1">
      <c r="A906" s="75"/>
      <c r="B906" s="75"/>
    </row>
    <row r="907" ht="15.75" customHeight="1">
      <c r="A907" s="75"/>
      <c r="B907" s="75"/>
    </row>
    <row r="908" ht="15.75" customHeight="1">
      <c r="A908" s="75"/>
      <c r="B908" s="75"/>
    </row>
    <row r="909" ht="15.75" customHeight="1">
      <c r="A909" s="75"/>
      <c r="B909" s="75"/>
    </row>
    <row r="910" ht="15.75" customHeight="1">
      <c r="A910" s="75"/>
      <c r="B910" s="75"/>
    </row>
    <row r="911" ht="15.75" customHeight="1">
      <c r="A911" s="75"/>
      <c r="B911" s="75"/>
    </row>
    <row r="912" ht="15.75" customHeight="1">
      <c r="A912" s="75"/>
      <c r="B912" s="75"/>
    </row>
    <row r="913" ht="15.75" customHeight="1">
      <c r="A913" s="75"/>
      <c r="B913" s="75"/>
    </row>
    <row r="914" ht="15.75" customHeight="1">
      <c r="A914" s="75"/>
      <c r="B914" s="75"/>
    </row>
    <row r="915" ht="15.75" customHeight="1">
      <c r="A915" s="75"/>
      <c r="B915" s="75"/>
    </row>
    <row r="916" ht="15.75" customHeight="1">
      <c r="A916" s="75"/>
      <c r="B916" s="75"/>
    </row>
    <row r="917" ht="15.75" customHeight="1">
      <c r="A917" s="75"/>
      <c r="B917" s="75"/>
    </row>
    <row r="918" ht="15.75" customHeight="1">
      <c r="A918" s="75"/>
      <c r="B918" s="75"/>
    </row>
    <row r="919" ht="15.75" customHeight="1">
      <c r="A919" s="75"/>
      <c r="B919" s="75"/>
    </row>
    <row r="920" ht="15.75" customHeight="1">
      <c r="A920" s="75"/>
      <c r="B920" s="75"/>
    </row>
    <row r="921" ht="15.75" customHeight="1">
      <c r="A921" s="75"/>
      <c r="B921" s="75"/>
    </row>
    <row r="922" ht="15.75" customHeight="1">
      <c r="A922" s="75"/>
      <c r="B922" s="75"/>
    </row>
    <row r="923" ht="15.75" customHeight="1">
      <c r="A923" s="75"/>
      <c r="B923" s="75"/>
    </row>
    <row r="924" ht="15.75" customHeight="1">
      <c r="A924" s="75"/>
      <c r="B924" s="75"/>
    </row>
    <row r="925" ht="15.75" customHeight="1">
      <c r="A925" s="75"/>
      <c r="B925" s="75"/>
    </row>
    <row r="926" ht="15.75" customHeight="1">
      <c r="A926" s="75"/>
      <c r="B926" s="75"/>
    </row>
    <row r="927" ht="15.75" customHeight="1">
      <c r="A927" s="75"/>
      <c r="B927" s="75"/>
    </row>
    <row r="928" ht="15.75" customHeight="1">
      <c r="A928" s="75"/>
      <c r="B928" s="75"/>
    </row>
    <row r="929" ht="15.75" customHeight="1">
      <c r="A929" s="75"/>
      <c r="B929" s="75"/>
    </row>
    <row r="930" ht="15.75" customHeight="1">
      <c r="A930" s="75"/>
      <c r="B930" s="75"/>
    </row>
    <row r="931" ht="15.75" customHeight="1">
      <c r="A931" s="75"/>
      <c r="B931" s="75"/>
    </row>
    <row r="932" ht="15.75" customHeight="1">
      <c r="A932" s="75"/>
      <c r="B932" s="75"/>
    </row>
    <row r="933" ht="15.75" customHeight="1">
      <c r="A933" s="75"/>
      <c r="B933" s="75"/>
    </row>
    <row r="934" ht="15.75" customHeight="1">
      <c r="A934" s="75"/>
      <c r="B934" s="75"/>
    </row>
    <row r="935" ht="15.75" customHeight="1">
      <c r="A935" s="75"/>
      <c r="B935" s="75"/>
    </row>
    <row r="936" ht="15.75" customHeight="1">
      <c r="A936" s="75"/>
      <c r="B936" s="75"/>
    </row>
    <row r="937" ht="15.75" customHeight="1">
      <c r="A937" s="75"/>
      <c r="B937" s="75"/>
    </row>
    <row r="938" ht="15.75" customHeight="1">
      <c r="A938" s="75"/>
      <c r="B938" s="75"/>
    </row>
    <row r="939" ht="15.75" customHeight="1">
      <c r="A939" s="75"/>
      <c r="B939" s="75"/>
    </row>
    <row r="940" ht="15.75" customHeight="1">
      <c r="A940" s="75"/>
      <c r="B940" s="75"/>
    </row>
    <row r="941" ht="15.75" customHeight="1">
      <c r="A941" s="75"/>
      <c r="B941" s="75"/>
    </row>
    <row r="942" ht="15.75" customHeight="1">
      <c r="A942" s="75"/>
      <c r="B942" s="75"/>
    </row>
    <row r="943" ht="15.75" customHeight="1">
      <c r="A943" s="75"/>
      <c r="B943" s="75"/>
    </row>
    <row r="944" ht="15.75" customHeight="1">
      <c r="A944" s="75"/>
      <c r="B944" s="75"/>
    </row>
    <row r="945" ht="15.75" customHeight="1">
      <c r="A945" s="75"/>
      <c r="B945" s="75"/>
    </row>
    <row r="946" ht="15.75" customHeight="1">
      <c r="A946" s="75"/>
      <c r="B946" s="75"/>
    </row>
    <row r="947" ht="15.75" customHeight="1">
      <c r="A947" s="75"/>
      <c r="B947" s="75"/>
    </row>
    <row r="948" ht="15.75" customHeight="1">
      <c r="A948" s="75"/>
      <c r="B948" s="75"/>
    </row>
    <row r="949" ht="15.75" customHeight="1">
      <c r="A949" s="75"/>
      <c r="B949" s="75"/>
    </row>
    <row r="950" ht="15.75" customHeight="1">
      <c r="A950" s="75"/>
      <c r="B950" s="75"/>
    </row>
    <row r="951" ht="15.75" customHeight="1">
      <c r="A951" s="75"/>
      <c r="B951" s="75"/>
    </row>
    <row r="952" ht="15.75" customHeight="1">
      <c r="A952" s="75"/>
      <c r="B952" s="75"/>
    </row>
    <row r="953" ht="15.75" customHeight="1">
      <c r="A953" s="75"/>
      <c r="B953" s="75"/>
    </row>
    <row r="954" ht="15.75" customHeight="1">
      <c r="A954" s="75"/>
      <c r="B954" s="75"/>
    </row>
    <row r="955" ht="15.75" customHeight="1">
      <c r="A955" s="75"/>
      <c r="B955" s="75"/>
    </row>
    <row r="956" ht="15.75" customHeight="1">
      <c r="A956" s="75"/>
      <c r="B956" s="75"/>
    </row>
    <row r="957" ht="15.75" customHeight="1">
      <c r="A957" s="75"/>
      <c r="B957" s="75"/>
    </row>
    <row r="958" ht="15.75" customHeight="1">
      <c r="A958" s="75"/>
      <c r="B958" s="75"/>
    </row>
    <row r="959" ht="15.75" customHeight="1">
      <c r="A959" s="75"/>
      <c r="B959" s="75"/>
    </row>
    <row r="960" ht="15.75" customHeight="1">
      <c r="A960" s="75"/>
      <c r="B960" s="75"/>
    </row>
    <row r="961" ht="15.75" customHeight="1">
      <c r="A961" s="75"/>
      <c r="B961" s="75"/>
    </row>
    <row r="962" ht="15.75" customHeight="1">
      <c r="A962" s="75"/>
      <c r="B962" s="75"/>
    </row>
    <row r="963" ht="15.75" customHeight="1">
      <c r="A963" s="75"/>
      <c r="B963" s="75"/>
    </row>
    <row r="964" ht="15.75" customHeight="1">
      <c r="A964" s="75"/>
      <c r="B964" s="75"/>
    </row>
    <row r="965" ht="15.75" customHeight="1">
      <c r="A965" s="75"/>
      <c r="B965" s="75"/>
    </row>
    <row r="966" ht="15.75" customHeight="1">
      <c r="A966" s="75"/>
      <c r="B966" s="75"/>
    </row>
    <row r="967" ht="15.75" customHeight="1">
      <c r="A967" s="75"/>
      <c r="B967" s="75"/>
    </row>
    <row r="968" ht="15.75" customHeight="1">
      <c r="A968" s="75"/>
      <c r="B968" s="75"/>
    </row>
    <row r="969" ht="15.75" customHeight="1">
      <c r="A969" s="75"/>
      <c r="B969" s="75"/>
    </row>
    <row r="970" ht="15.75" customHeight="1">
      <c r="A970" s="75"/>
      <c r="B970" s="75"/>
    </row>
    <row r="971" ht="15.75" customHeight="1">
      <c r="A971" s="75"/>
      <c r="B971" s="75"/>
    </row>
    <row r="972" ht="15.75" customHeight="1">
      <c r="A972" s="75"/>
      <c r="B972" s="75"/>
    </row>
    <row r="973" ht="15.75" customHeight="1">
      <c r="A973" s="75"/>
      <c r="B973" s="75"/>
    </row>
    <row r="974" ht="15.75" customHeight="1">
      <c r="A974" s="75"/>
      <c r="B974" s="75"/>
    </row>
    <row r="975" ht="15.75" customHeight="1">
      <c r="A975" s="75"/>
      <c r="B975" s="75"/>
    </row>
    <row r="976" ht="15.75" customHeight="1">
      <c r="A976" s="75"/>
      <c r="B976" s="75"/>
    </row>
    <row r="977" ht="15.75" customHeight="1">
      <c r="A977" s="75"/>
      <c r="B977" s="75"/>
    </row>
    <row r="978" ht="15.75" customHeight="1">
      <c r="A978" s="75"/>
      <c r="B978" s="75"/>
    </row>
    <row r="979" ht="15.75" customHeight="1">
      <c r="A979" s="75"/>
      <c r="B979" s="75"/>
    </row>
    <row r="980" ht="15.75" customHeight="1">
      <c r="A980" s="75"/>
      <c r="B980" s="75"/>
    </row>
    <row r="981" ht="15.75" customHeight="1">
      <c r="A981" s="75"/>
      <c r="B981" s="75"/>
    </row>
    <row r="982" ht="15.75" customHeight="1">
      <c r="A982" s="75"/>
      <c r="B982" s="75"/>
    </row>
    <row r="983" ht="15.75" customHeight="1">
      <c r="A983" s="75"/>
      <c r="B983" s="75"/>
    </row>
    <row r="984" ht="15.75" customHeight="1">
      <c r="A984" s="75"/>
      <c r="B984" s="75"/>
    </row>
    <row r="985" ht="15.75" customHeight="1">
      <c r="A985" s="75"/>
      <c r="B985" s="75"/>
    </row>
    <row r="986" ht="15.75" customHeight="1">
      <c r="A986" s="75"/>
      <c r="B986" s="75"/>
    </row>
    <row r="987" ht="15.75" customHeight="1">
      <c r="A987" s="75"/>
      <c r="B987" s="75"/>
    </row>
    <row r="988" ht="15.75" customHeight="1">
      <c r="A988" s="75"/>
      <c r="B988" s="75"/>
    </row>
    <row r="989" ht="15.75" customHeight="1">
      <c r="A989" s="75"/>
      <c r="B989" s="75"/>
    </row>
    <row r="990" ht="15.75" customHeight="1">
      <c r="A990" s="75"/>
      <c r="B990" s="75"/>
    </row>
    <row r="991" ht="15.75" customHeight="1">
      <c r="A991" s="75"/>
      <c r="B991" s="75"/>
    </row>
    <row r="992" ht="15.75" customHeight="1">
      <c r="A992" s="75"/>
      <c r="B992" s="75"/>
    </row>
    <row r="993" ht="15.75" customHeight="1">
      <c r="A993" s="75"/>
      <c r="B993" s="75"/>
    </row>
    <row r="994" ht="15.75" customHeight="1">
      <c r="A994" s="75"/>
      <c r="B994" s="75"/>
    </row>
    <row r="995" ht="15.75" customHeight="1">
      <c r="A995" s="75"/>
      <c r="B995" s="75"/>
    </row>
    <row r="996" ht="15.75" customHeight="1">
      <c r="A996" s="75"/>
      <c r="B996" s="75"/>
    </row>
    <row r="997" ht="15.75" customHeight="1">
      <c r="A997" s="75"/>
      <c r="B997" s="75"/>
    </row>
    <row r="998" ht="15.75" customHeight="1">
      <c r="A998" s="75"/>
      <c r="B998" s="75"/>
    </row>
    <row r="999" ht="15.75" customHeight="1">
      <c r="A999" s="75"/>
      <c r="B999" s="75"/>
    </row>
    <row r="1000" ht="15.75" customHeight="1">
      <c r="A1000" s="75"/>
      <c r="B1000" s="75"/>
    </row>
    <row r="1001" ht="15.75" customHeight="1">
      <c r="A1001" s="75"/>
      <c r="B1001" s="75"/>
    </row>
    <row r="1002" ht="15.75" customHeight="1">
      <c r="A1002" s="75"/>
      <c r="B1002" s="75"/>
    </row>
    <row r="1003" ht="15.75" customHeight="1">
      <c r="A1003" s="75"/>
      <c r="B1003" s="75"/>
    </row>
    <row r="1004" ht="15.75" customHeight="1">
      <c r="A1004" s="75"/>
      <c r="B1004" s="75"/>
    </row>
    <row r="1005" ht="15.75" customHeight="1">
      <c r="A1005" s="75"/>
      <c r="B1005" s="75"/>
    </row>
    <row r="1006" ht="15.75" customHeight="1">
      <c r="A1006" s="75"/>
      <c r="B1006" s="75"/>
    </row>
    <row r="1007" ht="15.75" customHeight="1">
      <c r="A1007" s="75"/>
      <c r="B1007" s="75"/>
    </row>
    <row r="1008" ht="15.75" customHeight="1">
      <c r="A1008" s="75"/>
      <c r="B1008" s="75"/>
    </row>
    <row r="1009" ht="15.75" customHeight="1">
      <c r="A1009" s="75"/>
      <c r="B1009" s="75"/>
    </row>
    <row r="1010" ht="15.75" customHeight="1">
      <c r="A1010" s="75"/>
      <c r="B1010" s="75"/>
    </row>
    <row r="1011" ht="15.75" customHeight="1">
      <c r="A1011" s="75"/>
      <c r="B1011" s="75"/>
    </row>
    <row r="1012" ht="15.75" customHeight="1">
      <c r="A1012" s="75"/>
      <c r="B1012" s="75"/>
    </row>
    <row r="1013" ht="15.75" customHeight="1">
      <c r="A1013" s="75"/>
      <c r="B1013" s="75"/>
    </row>
    <row r="1014" ht="15.75" customHeight="1">
      <c r="A1014" s="75"/>
      <c r="B1014" s="75"/>
    </row>
    <row r="1015" ht="15.75" customHeight="1">
      <c r="A1015" s="75"/>
      <c r="B1015" s="75"/>
    </row>
    <row r="1016" ht="15.75" customHeight="1">
      <c r="A1016" s="75"/>
      <c r="B1016" s="75"/>
    </row>
    <row r="1017" ht="15.75" customHeight="1">
      <c r="A1017" s="75"/>
      <c r="B1017" s="75"/>
    </row>
    <row r="1018" ht="15.75" customHeight="1">
      <c r="A1018" s="75"/>
      <c r="B1018" s="75"/>
    </row>
    <row r="1019" ht="15.75" customHeight="1">
      <c r="A1019" s="75"/>
      <c r="B1019" s="75"/>
    </row>
    <row r="1020" ht="15.75" customHeight="1">
      <c r="A1020" s="75"/>
      <c r="B1020" s="75"/>
    </row>
    <row r="1021" ht="15.75" customHeight="1">
      <c r="A1021" s="75"/>
      <c r="B1021" s="75"/>
    </row>
    <row r="1022" ht="15.75" customHeight="1">
      <c r="A1022" s="75"/>
      <c r="B1022" s="75"/>
    </row>
    <row r="1023" ht="15.75" customHeight="1">
      <c r="A1023" s="75"/>
      <c r="B1023" s="75"/>
    </row>
    <row r="1024" ht="15.75" customHeight="1">
      <c r="A1024" s="75"/>
      <c r="B1024" s="75"/>
    </row>
    <row r="1025" ht="15.75" customHeight="1">
      <c r="A1025" s="75"/>
      <c r="B1025" s="75"/>
    </row>
    <row r="1026" ht="15.75" customHeight="1">
      <c r="A1026" s="75"/>
      <c r="B1026" s="75"/>
    </row>
    <row r="1027" ht="15.75" customHeight="1">
      <c r="A1027" s="75"/>
      <c r="B1027" s="75"/>
    </row>
    <row r="1028" ht="15.75" customHeight="1">
      <c r="A1028" s="75"/>
      <c r="B1028" s="75"/>
    </row>
    <row r="1029" ht="15.75" customHeight="1">
      <c r="A1029" s="75"/>
      <c r="B1029" s="75"/>
    </row>
    <row r="1030" ht="15.75" customHeight="1">
      <c r="A1030" s="75"/>
      <c r="B1030" s="75"/>
    </row>
    <row r="1031" ht="15.75" customHeight="1">
      <c r="A1031" s="75"/>
      <c r="B1031" s="75"/>
    </row>
    <row r="1032" ht="15.75" customHeight="1">
      <c r="A1032" s="75"/>
      <c r="B1032" s="75"/>
    </row>
    <row r="1033" ht="15.75" customHeight="1">
      <c r="A1033" s="75"/>
      <c r="B1033" s="75"/>
    </row>
    <row r="1034" ht="15.75" customHeight="1">
      <c r="A1034" s="75"/>
      <c r="B1034" s="75"/>
    </row>
    <row r="1035" ht="15.75" customHeight="1">
      <c r="A1035" s="75"/>
      <c r="B1035" s="75"/>
    </row>
    <row r="1036" ht="15.75" customHeight="1">
      <c r="A1036" s="75"/>
      <c r="B1036" s="75"/>
    </row>
    <row r="1037" ht="15.75" customHeight="1">
      <c r="A1037" s="75"/>
      <c r="B1037" s="75"/>
    </row>
    <row r="1038" ht="15.75" customHeight="1">
      <c r="A1038" s="75"/>
      <c r="B1038" s="75"/>
    </row>
    <row r="1039" ht="15.75" customHeight="1">
      <c r="A1039" s="75"/>
      <c r="B1039" s="75"/>
    </row>
    <row r="1040" ht="15.75" customHeight="1">
      <c r="A1040" s="75"/>
      <c r="B1040" s="75"/>
    </row>
    <row r="1041" ht="15.75" customHeight="1">
      <c r="A1041" s="75"/>
      <c r="B1041" s="75"/>
    </row>
    <row r="1042" ht="15.75" customHeight="1">
      <c r="A1042" s="75"/>
      <c r="B1042" s="75"/>
    </row>
    <row r="1043" ht="15.75" customHeight="1">
      <c r="A1043" s="75"/>
      <c r="B1043" s="75"/>
    </row>
    <row r="1044" ht="15.75" customHeight="1">
      <c r="A1044" s="75"/>
      <c r="B1044" s="75"/>
    </row>
    <row r="1045" ht="15.75" customHeight="1">
      <c r="A1045" s="75"/>
      <c r="B1045" s="75"/>
    </row>
    <row r="1046" ht="15.75" customHeight="1">
      <c r="A1046" s="75"/>
      <c r="B1046" s="75"/>
    </row>
    <row r="1047" ht="15.75" customHeight="1">
      <c r="A1047" s="75"/>
      <c r="B1047" s="75"/>
    </row>
    <row r="1048" ht="15.75" customHeight="1">
      <c r="A1048" s="75"/>
      <c r="B1048" s="75"/>
    </row>
    <row r="1049" ht="15.75" customHeight="1">
      <c r="A1049" s="75"/>
      <c r="B1049" s="75"/>
    </row>
    <row r="1050" ht="15.75" customHeight="1">
      <c r="A1050" s="75"/>
      <c r="B1050" s="75"/>
    </row>
    <row r="1051" ht="15.75" customHeight="1">
      <c r="A1051" s="75"/>
      <c r="B1051" s="75"/>
    </row>
    <row r="1052" ht="15.75" customHeight="1">
      <c r="A1052" s="75"/>
      <c r="B1052" s="75"/>
    </row>
    <row r="1053" ht="15.75" customHeight="1">
      <c r="A1053" s="75"/>
      <c r="B1053" s="75"/>
    </row>
    <row r="1054" ht="15.75" customHeight="1">
      <c r="A1054" s="75"/>
      <c r="B1054" s="75"/>
    </row>
    <row r="1055" ht="15.75" customHeight="1">
      <c r="A1055" s="75"/>
      <c r="B1055" s="75"/>
    </row>
    <row r="1056" ht="15.75" customHeight="1">
      <c r="A1056" s="75"/>
      <c r="B1056" s="75"/>
    </row>
    <row r="1057" ht="15.75" customHeight="1">
      <c r="A1057" s="75"/>
      <c r="B1057" s="75"/>
    </row>
    <row r="1058" ht="15.75" customHeight="1">
      <c r="A1058" s="75"/>
      <c r="B1058" s="75"/>
    </row>
    <row r="1059" ht="15.75" customHeight="1">
      <c r="A1059" s="75"/>
      <c r="B1059" s="75"/>
    </row>
    <row r="1060" ht="15.75" customHeight="1">
      <c r="A1060" s="75"/>
      <c r="B1060" s="75"/>
    </row>
    <row r="1061" ht="15.75" customHeight="1">
      <c r="A1061" s="75"/>
      <c r="B1061" s="75"/>
    </row>
    <row r="1062" ht="15.75" customHeight="1">
      <c r="A1062" s="75"/>
      <c r="B1062" s="75"/>
    </row>
    <row r="1063" ht="15.75" customHeight="1">
      <c r="A1063" s="75"/>
      <c r="B1063" s="75"/>
    </row>
    <row r="1064" ht="15.75" customHeight="1">
      <c r="A1064" s="75"/>
      <c r="B1064" s="75"/>
    </row>
    <row r="1065" ht="15.75" customHeight="1">
      <c r="A1065" s="75"/>
      <c r="B1065" s="75"/>
    </row>
    <row r="1066" ht="15.75" customHeight="1">
      <c r="A1066" s="75"/>
      <c r="B1066" s="75"/>
    </row>
    <row r="1067" ht="15.75" customHeight="1">
      <c r="A1067" s="75"/>
      <c r="B1067" s="75"/>
    </row>
    <row r="1068" ht="15.75" customHeight="1">
      <c r="A1068" s="75"/>
      <c r="B1068" s="75"/>
    </row>
    <row r="1069" ht="15.75" customHeight="1">
      <c r="A1069" s="75"/>
      <c r="B1069" s="75"/>
    </row>
    <row r="1070" ht="15.75" customHeight="1">
      <c r="A1070" s="75"/>
      <c r="B1070" s="75"/>
    </row>
    <row r="1071" ht="15.75" customHeight="1">
      <c r="A1071" s="75"/>
      <c r="B1071" s="75"/>
    </row>
    <row r="1072" ht="15.75" customHeight="1">
      <c r="A1072" s="75"/>
      <c r="B1072" s="75"/>
    </row>
    <row r="1073" ht="15.75" customHeight="1">
      <c r="A1073" s="75"/>
      <c r="B1073" s="75"/>
    </row>
    <row r="1074" ht="15.75" customHeight="1">
      <c r="A1074" s="75"/>
      <c r="B1074" s="75"/>
    </row>
    <row r="1075" ht="15.75" customHeight="1">
      <c r="A1075" s="75"/>
      <c r="B1075" s="75"/>
    </row>
    <row r="1076" ht="15.75" customHeight="1">
      <c r="A1076" s="75"/>
      <c r="B1076" s="75"/>
    </row>
    <row r="1077" ht="15.75" customHeight="1">
      <c r="A1077" s="75"/>
      <c r="B1077" s="75"/>
    </row>
    <row r="1078" ht="15.75" customHeight="1">
      <c r="A1078" s="75"/>
      <c r="B1078" s="75"/>
    </row>
    <row r="1079" ht="15.75" customHeight="1">
      <c r="A1079" s="75"/>
      <c r="B1079" s="75"/>
    </row>
    <row r="1080" ht="15.75" customHeight="1">
      <c r="A1080" s="75"/>
      <c r="B1080" s="75"/>
    </row>
    <row r="1081" ht="15.75" customHeight="1">
      <c r="A1081" s="75"/>
      <c r="B1081" s="75"/>
    </row>
    <row r="1082" ht="15.75" customHeight="1">
      <c r="A1082" s="75"/>
      <c r="B1082" s="75"/>
    </row>
    <row r="1083" ht="15.75" customHeight="1">
      <c r="A1083" s="75"/>
      <c r="B1083" s="75"/>
    </row>
    <row r="1084" ht="15.75" customHeight="1">
      <c r="A1084" s="75"/>
      <c r="B1084" s="75"/>
    </row>
    <row r="1085" ht="15.75" customHeight="1">
      <c r="A1085" s="75"/>
      <c r="B1085" s="75"/>
    </row>
    <row r="1086" ht="15.75" customHeight="1">
      <c r="A1086" s="75"/>
      <c r="B1086" s="75"/>
    </row>
    <row r="1087" ht="15.75" customHeight="1">
      <c r="A1087" s="75"/>
      <c r="B1087" s="75"/>
    </row>
    <row r="1088" ht="15.75" customHeight="1">
      <c r="A1088" s="75"/>
      <c r="B1088" s="75"/>
    </row>
    <row r="1089" ht="15.75" customHeight="1">
      <c r="A1089" s="75"/>
      <c r="B1089" s="75"/>
    </row>
    <row r="1090" ht="15.75" customHeight="1">
      <c r="A1090" s="75"/>
      <c r="B1090" s="75"/>
    </row>
    <row r="1091" ht="15.75" customHeight="1">
      <c r="A1091" s="75"/>
      <c r="B1091" s="75"/>
    </row>
    <row r="1092" ht="15.75" customHeight="1">
      <c r="A1092" s="75"/>
      <c r="B1092" s="75"/>
    </row>
    <row r="1093" ht="15.75" customHeight="1">
      <c r="A1093" s="75"/>
      <c r="B1093" s="75"/>
    </row>
    <row r="1094" ht="15.75" customHeight="1">
      <c r="A1094" s="75"/>
      <c r="B1094" s="75"/>
    </row>
    <row r="1095" ht="15.75" customHeight="1">
      <c r="A1095" s="75"/>
      <c r="B1095" s="75"/>
    </row>
    <row r="1096" ht="15.75" customHeight="1">
      <c r="A1096" s="75"/>
      <c r="B1096" s="75"/>
    </row>
    <row r="1097" ht="15.75" customHeight="1">
      <c r="A1097" s="75"/>
      <c r="B1097" s="75"/>
    </row>
    <row r="1098" ht="15.75" customHeight="1">
      <c r="A1098" s="75"/>
      <c r="B1098" s="75"/>
    </row>
    <row r="1099" ht="15.75" customHeight="1">
      <c r="A1099" s="75"/>
      <c r="B1099" s="75"/>
    </row>
    <row r="1100" ht="15.75" customHeight="1">
      <c r="A1100" s="75"/>
      <c r="B1100" s="75"/>
    </row>
    <row r="1101" ht="15.75" customHeight="1">
      <c r="A1101" s="75"/>
      <c r="B1101" s="75"/>
    </row>
    <row r="1102" ht="15.75" customHeight="1">
      <c r="A1102" s="75"/>
      <c r="B1102" s="75"/>
    </row>
    <row r="1103" ht="15.75" customHeight="1">
      <c r="A1103" s="75"/>
      <c r="B1103" s="75"/>
    </row>
    <row r="1104" ht="15.75" customHeight="1">
      <c r="A1104" s="75"/>
      <c r="B1104" s="75"/>
    </row>
    <row r="1105" ht="15.75" customHeight="1">
      <c r="A1105" s="75"/>
      <c r="B1105" s="75"/>
    </row>
    <row r="1106" ht="15.75" customHeight="1">
      <c r="A1106" s="75"/>
      <c r="B1106" s="75"/>
    </row>
    <row r="1107" ht="15.75" customHeight="1">
      <c r="A1107" s="75"/>
      <c r="B1107" s="75"/>
    </row>
    <row r="1108" ht="15.75" customHeight="1">
      <c r="A1108" s="75"/>
      <c r="B1108" s="75"/>
    </row>
    <row r="1109" ht="15.75" customHeight="1">
      <c r="A1109" s="75"/>
      <c r="B1109" s="75"/>
    </row>
    <row r="1110" ht="15.75" customHeight="1">
      <c r="A1110" s="75"/>
      <c r="B1110" s="75"/>
    </row>
    <row r="1111" ht="15.75" customHeight="1">
      <c r="A1111" s="75"/>
      <c r="B1111" s="75"/>
    </row>
    <row r="1112" ht="15.75" customHeight="1">
      <c r="A1112" s="75"/>
      <c r="B1112" s="75"/>
    </row>
    <row r="1113" ht="15.75" customHeight="1">
      <c r="A1113" s="75"/>
      <c r="B1113" s="75"/>
    </row>
    <row r="1114" ht="15.75" customHeight="1">
      <c r="A1114" s="75"/>
      <c r="B1114" s="75"/>
    </row>
    <row r="1115" ht="15.75" customHeight="1">
      <c r="A1115" s="75"/>
      <c r="B1115" s="75"/>
    </row>
    <row r="1116" ht="15.75" customHeight="1">
      <c r="A1116" s="75"/>
      <c r="B1116" s="75"/>
    </row>
    <row r="1117" ht="15.75" customHeight="1">
      <c r="A1117" s="75"/>
      <c r="B1117" s="75"/>
    </row>
    <row r="1118" ht="15.75" customHeight="1">
      <c r="A1118" s="75"/>
      <c r="B1118" s="75"/>
    </row>
    <row r="1119" ht="15.75" customHeight="1">
      <c r="A1119" s="75"/>
      <c r="B1119" s="75"/>
    </row>
    <row r="1120" ht="15.75" customHeight="1">
      <c r="A1120" s="75"/>
      <c r="B1120" s="75"/>
    </row>
    <row r="1121" ht="15.75" customHeight="1">
      <c r="A1121" s="75"/>
      <c r="B1121" s="75"/>
    </row>
    <row r="1122" ht="15.75" customHeight="1">
      <c r="A1122" s="75"/>
      <c r="B1122" s="75"/>
    </row>
    <row r="1123" ht="15.75" customHeight="1">
      <c r="A1123" s="75"/>
      <c r="B1123" s="75"/>
    </row>
    <row r="1124" ht="15.75" customHeight="1">
      <c r="A1124" s="75"/>
      <c r="B1124" s="75"/>
    </row>
    <row r="1125" ht="15.75" customHeight="1">
      <c r="A1125" s="75"/>
      <c r="B1125" s="75"/>
    </row>
    <row r="1126" ht="15.75" customHeight="1">
      <c r="A1126" s="75"/>
      <c r="B1126" s="75"/>
    </row>
    <row r="1127" ht="15.75" customHeight="1">
      <c r="A1127" s="75"/>
      <c r="B1127" s="75"/>
    </row>
    <row r="1128" ht="15.75" customHeight="1">
      <c r="A1128" s="75"/>
      <c r="B1128" s="75"/>
    </row>
    <row r="1129" ht="15.75" customHeight="1">
      <c r="A1129" s="75"/>
      <c r="B1129" s="75"/>
    </row>
    <row r="1130" ht="15.75" customHeight="1">
      <c r="A1130" s="75"/>
      <c r="B1130" s="75"/>
    </row>
    <row r="1131" ht="15.75" customHeight="1">
      <c r="A1131" s="75"/>
      <c r="B1131" s="75"/>
    </row>
    <row r="1132" ht="15.75" customHeight="1">
      <c r="A1132" s="75"/>
      <c r="B1132" s="75"/>
    </row>
    <row r="1133" ht="15.75" customHeight="1">
      <c r="A1133" s="75"/>
      <c r="B1133" s="75"/>
    </row>
    <row r="1134" ht="15.75" customHeight="1">
      <c r="A1134" s="75"/>
      <c r="B1134" s="75"/>
    </row>
  </sheetData>
  <autoFilter ref="$A$1:$P$81">
    <sortState ref="A1:P81">
      <sortCondition ref="A1:A81"/>
      <sortCondition ref="B1:B81"/>
    </sortState>
  </autoFilter>
  <customSheetViews>
    <customSheetView guid="{1D7C3A6B-56CD-49AF-9D85-2559BF1A8A57}" filter="1" showAutoFilter="1">
      <autoFilter ref="$B$1:$T$1134"/>
    </customSheetView>
  </customSheetView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0"/>
  <cols>
    <col customWidth="1" min="1" max="1" width="16.63"/>
    <col customWidth="1" min="2" max="2" width="28.38"/>
    <col customWidth="1" hidden="1" min="3" max="3" width="9.88"/>
    <col customWidth="1" min="4" max="8" width="7.63"/>
    <col customWidth="1" min="9" max="12" width="5.88"/>
    <col customWidth="1" min="13" max="18" width="6.75"/>
    <col customWidth="1" min="19" max="20" width="5.88"/>
    <col customWidth="1" min="21" max="21" width="7.38"/>
  </cols>
  <sheetData>
    <row r="1" ht="15.75" customHeight="1">
      <c r="A1" s="48" t="str">
        <f>'Racing Finish'!A1</f>
        <v>Class</v>
      </c>
      <c r="B1" s="51" t="s">
        <v>1</v>
      </c>
      <c r="C1" s="51" t="s">
        <v>40</v>
      </c>
      <c r="D1" s="52" t="s">
        <v>2</v>
      </c>
      <c r="E1" s="54">
        <f>'Racing Finish'!E1</f>
        <v>45955</v>
      </c>
      <c r="F1" s="54">
        <f>'Racing Finish'!F1</f>
        <v>45956</v>
      </c>
      <c r="G1" s="41">
        <f>'Racing Finish'!G1</f>
        <v>45997</v>
      </c>
      <c r="H1" s="41">
        <f>'Racing Finish'!H1</f>
        <v>45998</v>
      </c>
      <c r="I1" s="41">
        <f>'Racing Finish'!I1</f>
        <v>46025</v>
      </c>
      <c r="J1" s="41">
        <f>'Racing Finish'!J1</f>
        <v>46026</v>
      </c>
      <c r="K1" s="41">
        <f>'Racing Finish'!K1</f>
        <v>46046</v>
      </c>
      <c r="L1" s="41">
        <f>'Racing Finish'!L1</f>
        <v>46047</v>
      </c>
      <c r="M1" s="41">
        <f>'Racing Finish'!M1</f>
        <v>46067</v>
      </c>
      <c r="N1" s="41">
        <f>'Racing Finish'!N1</f>
        <v>46068</v>
      </c>
      <c r="O1" s="41">
        <f>'Racing Finish'!O1</f>
        <v>46102</v>
      </c>
      <c r="P1" s="41"/>
      <c r="Q1" s="57"/>
      <c r="R1" s="57"/>
      <c r="S1" s="57"/>
      <c r="T1" s="57"/>
      <c r="U1" s="59" t="s">
        <v>2</v>
      </c>
    </row>
    <row r="2" ht="15.75" customHeight="1">
      <c r="A2" s="51" t="str">
        <f>'Racing Finish'!A2</f>
        <v>Blue Rookie</v>
      </c>
      <c r="B2" s="51" t="str">
        <f>'Racing Finish'!B2</f>
        <v>Cayden Miller</v>
      </c>
      <c r="C2" s="35" t="str">
        <f>vlookup(B2,'Member List'!A:B,2,false)</f>
        <v>Yes</v>
      </c>
      <c r="D2" s="60">
        <f t="shared" ref="D2:D81" si="1">U2</f>
        <v>345</v>
      </c>
      <c r="E2" s="35">
        <f t="array" ref="E2">_xlfn.xlookup('Racing Finish'!E2,Legend!$A:$A,Legend!$B:$B)</f>
        <v>57</v>
      </c>
      <c r="F2" s="35">
        <f t="array" ref="F2">_xlfn.xlookup('Racing Finish'!F2,Legend!$A:$A,Legend!$B:$B)</f>
        <v>57</v>
      </c>
      <c r="G2" s="35">
        <f t="array" ref="G2">_xlfn.xlookup('Racing Finish'!G2,Legend!$A:$A,Legend!$B:$B)</f>
        <v>60</v>
      </c>
      <c r="H2" s="35">
        <f t="array" ref="H2">_xlfn.xlookup('Racing Finish'!H2,Legend!$A:$A,Legend!$B:$B)</f>
        <v>54</v>
      </c>
      <c r="I2" s="35">
        <f t="array" ref="I2">_xlfn.xlookup('Racing Finish'!I2,Legend!$A:$A,Legend!$B:$B)</f>
        <v>57</v>
      </c>
      <c r="J2" s="35">
        <f t="array" ref="J2">_xlfn.xlookup('Racing Finish'!J2,Legend!$A:$A,Legend!$B:$B)</f>
        <v>60</v>
      </c>
      <c r="K2" s="35">
        <f t="array" ref="K2">_xlfn.xlookup('Racing Finish'!K2,Legend!$A:$A,Legend!$B:$B)</f>
        <v>0</v>
      </c>
      <c r="L2" s="35">
        <f t="array" ref="L2">_xlfn.xlookup('Racing Finish'!L2,Legend!$A:$A,Legend!$B:$B)</f>
        <v>0</v>
      </c>
      <c r="M2" s="35">
        <f t="array" ref="M2">_xlfn.xlookup('Racing Finish'!M2,Legend!$A:$A,Legend!$B:$B)</f>
        <v>0</v>
      </c>
      <c r="N2" s="35">
        <f t="array" ref="N2">_xlfn.xlookup('Racing Finish'!N2,Legend!$A:$A,Legend!$B:$B)</f>
        <v>0</v>
      </c>
      <c r="O2" s="35">
        <f t="array" ref="O2">_xlfn.xlookup('Racing Finish'!O2,Legend!$A:$A,Legend!$B:$B)</f>
        <v>0</v>
      </c>
      <c r="P2" s="61"/>
      <c r="Q2" s="61"/>
      <c r="R2" s="61"/>
      <c r="S2" s="61"/>
      <c r="T2" s="61"/>
      <c r="U2" s="35">
        <f t="shared" ref="U2:U81" si="2">SUM(E2:T2)</f>
        <v>345</v>
      </c>
    </row>
    <row r="3" ht="15.75" customHeight="1">
      <c r="A3" s="51" t="str">
        <f>'Racing Finish'!A3</f>
        <v>Blue Rookie</v>
      </c>
      <c r="B3" s="51" t="str">
        <f>'Racing Finish'!B3</f>
        <v>Chase Bonnett</v>
      </c>
      <c r="C3" s="35" t="str">
        <f>vlookup(B3,'Member List'!A:B,2,false)</f>
        <v>Yes</v>
      </c>
      <c r="D3" s="60">
        <f t="shared" si="1"/>
        <v>57</v>
      </c>
      <c r="E3" s="35">
        <f t="array" ref="E3">_xlfn.xlookup('Racing Finish'!E3,Legend!$A:$A,Legend!$B:$B)</f>
        <v>0</v>
      </c>
      <c r="F3" s="35">
        <f t="array" ref="F3">_xlfn.xlookup('Racing Finish'!F3,Legend!$A:$A,Legend!$B:$B)</f>
        <v>0</v>
      </c>
      <c r="G3" s="35">
        <f t="array" ref="G3">_xlfn.xlookup('Racing Finish'!G3,Legend!$A:$A,Legend!$B:$B)</f>
        <v>0</v>
      </c>
      <c r="H3" s="35">
        <f t="array" ref="H3">_xlfn.xlookup('Racing Finish'!H3,Legend!$A:$A,Legend!$B:$B)</f>
        <v>0</v>
      </c>
      <c r="I3" s="35">
        <f t="array" ref="I3">_xlfn.xlookup('Racing Finish'!I3,Legend!$A:$A,Legend!$B:$B)</f>
        <v>0</v>
      </c>
      <c r="J3" s="35">
        <f t="array" ref="J3">_xlfn.xlookup('Racing Finish'!J3,Legend!$A:$A,Legend!$B:$B)</f>
        <v>0</v>
      </c>
      <c r="K3" s="35">
        <f t="array" ref="K3">_xlfn.xlookup('Racing Finish'!K3,Legend!$A:$A,Legend!$B:$B)</f>
        <v>0</v>
      </c>
      <c r="L3" s="35">
        <f t="array" ref="L3">_xlfn.xlookup('Racing Finish'!L3,Legend!$A:$A,Legend!$B:$B)</f>
        <v>0</v>
      </c>
      <c r="M3" s="35">
        <f t="array" ref="M3">_xlfn.xlookup('Racing Finish'!M3,Legend!$A:$A,Legend!$B:$B)</f>
        <v>0</v>
      </c>
      <c r="N3" s="35">
        <f t="array" ref="N3">_xlfn.xlookup('Racing Finish'!N3,Legend!$A:$A,Legend!$B:$B)</f>
        <v>0</v>
      </c>
      <c r="O3" s="35">
        <f t="array" ref="O3">_xlfn.xlookup('Racing Finish'!O3,Legend!$A:$A,Legend!$B:$B)</f>
        <v>57</v>
      </c>
      <c r="P3" s="61"/>
      <c r="Q3" s="61"/>
      <c r="R3" s="61"/>
      <c r="S3" s="61"/>
      <c r="T3" s="61"/>
      <c r="U3" s="35">
        <f t="shared" si="2"/>
        <v>57</v>
      </c>
    </row>
    <row r="4" ht="15.75" customHeight="1">
      <c r="A4" s="51" t="str">
        <f>'Racing Finish'!A4</f>
        <v>Blue Rookie</v>
      </c>
      <c r="B4" s="51" t="str">
        <f>'Racing Finish'!B4</f>
        <v>Chevy Ashcraft</v>
      </c>
      <c r="C4" s="35" t="str">
        <f>vlookup(B4,'Member List'!A:B,2,false)</f>
        <v>Yes</v>
      </c>
      <c r="D4" s="60">
        <f t="shared" si="1"/>
        <v>111</v>
      </c>
      <c r="E4" s="35">
        <f t="array" ref="E4">_xlfn.xlookup('Racing Finish'!E4,Legend!$A:$A,Legend!$B:$B)</f>
        <v>0</v>
      </c>
      <c r="F4" s="35">
        <f t="array" ref="F4">_xlfn.xlookup('Racing Finish'!F4,Legend!$A:$A,Legend!$B:$B)</f>
        <v>0</v>
      </c>
      <c r="G4" s="35">
        <f t="array" ref="G4">_xlfn.xlookup('Racing Finish'!G4,Legend!$A:$A,Legend!$B:$B)</f>
        <v>54</v>
      </c>
      <c r="H4" s="35">
        <f t="array" ref="H4">_xlfn.xlookup('Racing Finish'!H4,Legend!$A:$A,Legend!$B:$B)</f>
        <v>57</v>
      </c>
      <c r="I4" s="35">
        <f t="array" ref="I4">_xlfn.xlookup('Racing Finish'!I4,Legend!$A:$A,Legend!$B:$B)</f>
        <v>0</v>
      </c>
      <c r="J4" s="35">
        <f t="array" ref="J4">_xlfn.xlookup('Racing Finish'!J4,Legend!$A:$A,Legend!$B:$B)</f>
        <v>0</v>
      </c>
      <c r="K4" s="35">
        <f t="array" ref="K4">_xlfn.xlookup('Racing Finish'!K4,Legend!$A:$A,Legend!$B:$B)</f>
        <v>0</v>
      </c>
      <c r="L4" s="35">
        <f t="array" ref="L4">_xlfn.xlookup('Racing Finish'!L4,Legend!$A:$A,Legend!$B:$B)</f>
        <v>0</v>
      </c>
      <c r="M4" s="35">
        <f t="array" ref="M4">_xlfn.xlookup('Racing Finish'!M4,Legend!$A:$A,Legend!$B:$B)</f>
        <v>0</v>
      </c>
      <c r="N4" s="35">
        <f t="array" ref="N4">_xlfn.xlookup('Racing Finish'!N4,Legend!$A:$A,Legend!$B:$B)</f>
        <v>0</v>
      </c>
      <c r="O4" s="35">
        <f t="array" ref="O4">_xlfn.xlookup('Racing Finish'!O4,Legend!$A:$A,Legend!$B:$B)</f>
        <v>0</v>
      </c>
      <c r="P4" s="61"/>
      <c r="Q4" s="61"/>
      <c r="R4" s="61"/>
      <c r="S4" s="61"/>
      <c r="T4" s="61"/>
      <c r="U4" s="35">
        <f t="shared" si="2"/>
        <v>111</v>
      </c>
    </row>
    <row r="5" ht="15.75" customHeight="1">
      <c r="A5" s="51" t="str">
        <f>'Racing Finish'!A5</f>
        <v>Blue Rookie</v>
      </c>
      <c r="B5" s="51" t="str">
        <f>'Racing Finish'!B5</f>
        <v>Chloe Wannebo</v>
      </c>
      <c r="C5" s="35" t="str">
        <f>vlookup(B5,'Member List'!A:B,2,false)</f>
        <v>Yes</v>
      </c>
      <c r="D5" s="60">
        <f t="shared" si="1"/>
        <v>60</v>
      </c>
      <c r="E5" s="35">
        <f t="array" ref="E5">_xlfn.xlookup('Racing Finish'!E5,Legend!$A:$A,Legend!$B:$B)</f>
        <v>0</v>
      </c>
      <c r="F5" s="35">
        <f t="array" ref="F5">_xlfn.xlookup('Racing Finish'!F5,Legend!$A:$A,Legend!$B:$B)</f>
        <v>0</v>
      </c>
      <c r="G5" s="35">
        <f t="array" ref="G5">_xlfn.xlookup('Racing Finish'!G5,Legend!$A:$A,Legend!$B:$B)</f>
        <v>0</v>
      </c>
      <c r="H5" s="35">
        <f t="array" ref="H5">_xlfn.xlookup('Racing Finish'!H5,Legend!$A:$A,Legend!$B:$B)</f>
        <v>0</v>
      </c>
      <c r="I5" s="35">
        <f t="array" ref="I5">_xlfn.xlookup('Racing Finish'!I5,Legend!$A:$A,Legend!$B:$B)</f>
        <v>0</v>
      </c>
      <c r="J5" s="35">
        <f t="array" ref="J5">_xlfn.xlookup('Racing Finish'!J5,Legend!$A:$A,Legend!$B:$B)</f>
        <v>0</v>
      </c>
      <c r="K5" s="35">
        <f t="array" ref="K5">_xlfn.xlookup('Racing Finish'!K5,Legend!$A:$A,Legend!$B:$B)</f>
        <v>0</v>
      </c>
      <c r="L5" s="35">
        <f t="array" ref="L5">_xlfn.xlookup('Racing Finish'!L5,Legend!$A:$A,Legend!$B:$B)</f>
        <v>0</v>
      </c>
      <c r="M5" s="35">
        <f t="array" ref="M5">_xlfn.xlookup('Racing Finish'!M5,Legend!$A:$A,Legend!$B:$B)</f>
        <v>0</v>
      </c>
      <c r="N5" s="35">
        <f t="array" ref="N5">_xlfn.xlookup('Racing Finish'!N5,Legend!$A:$A,Legend!$B:$B)</f>
        <v>0</v>
      </c>
      <c r="O5" s="35">
        <f t="array" ref="O5">_xlfn.xlookup('Racing Finish'!O5,Legend!$A:$A,Legend!$B:$B)</f>
        <v>60</v>
      </c>
      <c r="P5" s="61"/>
      <c r="Q5" s="61"/>
      <c r="R5" s="61"/>
      <c r="S5" s="61"/>
      <c r="T5" s="61"/>
      <c r="U5" s="35">
        <f t="shared" si="2"/>
        <v>60</v>
      </c>
    </row>
    <row r="6" ht="15.75" customHeight="1">
      <c r="A6" s="51" t="str">
        <f>'Racing Finish'!A6</f>
        <v>Blue Rookie</v>
      </c>
      <c r="B6" s="51" t="str">
        <f>'Racing Finish'!B6</f>
        <v>Joshua Kallal</v>
      </c>
      <c r="C6" s="35" t="str">
        <f>vlookup(B6,'Member List'!A:B,2,false)</f>
        <v>#N/A</v>
      </c>
      <c r="D6" s="60">
        <f t="shared" si="1"/>
        <v>51</v>
      </c>
      <c r="E6" s="35">
        <f t="array" ref="E6">_xlfn.xlookup('Racing Finish'!E6,Legend!$A:$A,Legend!$B:$B)</f>
        <v>0</v>
      </c>
      <c r="F6" s="35">
        <f t="array" ref="F6">_xlfn.xlookup('Racing Finish'!F6,Legend!$A:$A,Legend!$B:$B)</f>
        <v>0</v>
      </c>
      <c r="G6" s="35">
        <f t="array" ref="G6">_xlfn.xlookup('Racing Finish'!G6,Legend!$A:$A,Legend!$B:$B)</f>
        <v>51</v>
      </c>
      <c r="H6" s="35">
        <f t="array" ref="H6">_xlfn.xlookup('Racing Finish'!H6,Legend!$A:$A,Legend!$B:$B)</f>
        <v>0</v>
      </c>
      <c r="I6" s="35">
        <f t="array" ref="I6">_xlfn.xlookup('Racing Finish'!I6,Legend!$A:$A,Legend!$B:$B)</f>
        <v>0</v>
      </c>
      <c r="J6" s="35">
        <f t="array" ref="J6">_xlfn.xlookup('Racing Finish'!J6,Legend!$A:$A,Legend!$B:$B)</f>
        <v>0</v>
      </c>
      <c r="K6" s="35">
        <f t="array" ref="K6">_xlfn.xlookup('Racing Finish'!K6,Legend!$A:$A,Legend!$B:$B)</f>
        <v>0</v>
      </c>
      <c r="L6" s="35">
        <f t="array" ref="L6">_xlfn.xlookup('Racing Finish'!L6,Legend!$A:$A,Legend!$B:$B)</f>
        <v>0</v>
      </c>
      <c r="M6" s="35">
        <f t="array" ref="M6">_xlfn.xlookup('Racing Finish'!M6,Legend!$A:$A,Legend!$B:$B)</f>
        <v>0</v>
      </c>
      <c r="N6" s="35">
        <f t="array" ref="N6">_xlfn.xlookup('Racing Finish'!N6,Legend!$A:$A,Legend!$B:$B)</f>
        <v>0</v>
      </c>
      <c r="O6" s="35">
        <f t="array" ref="O6">_xlfn.xlookup('Racing Finish'!O6,Legend!$A:$A,Legend!$B:$B)</f>
        <v>0</v>
      </c>
      <c r="P6" s="61"/>
      <c r="Q6" s="61"/>
      <c r="R6" s="61"/>
      <c r="S6" s="61"/>
      <c r="T6" s="61"/>
      <c r="U6" s="35">
        <f t="shared" si="2"/>
        <v>51</v>
      </c>
    </row>
    <row r="7" ht="15.75" customHeight="1">
      <c r="A7" s="51" t="str">
        <f>'Racing Finish'!A7</f>
        <v>Blue Rookie</v>
      </c>
      <c r="B7" s="51" t="str">
        <f>'Racing Finish'!B7</f>
        <v>Lyvia Bohard</v>
      </c>
      <c r="C7" s="35" t="str">
        <f>vlookup(B7,'Member List'!A:B,2,false)</f>
        <v>#N/A</v>
      </c>
      <c r="D7" s="60">
        <f t="shared" si="1"/>
        <v>108</v>
      </c>
      <c r="E7" s="35">
        <f t="array" ref="E7">_xlfn.xlookup('Racing Finish'!E7,Legend!$A:$A,Legend!$B:$B)</f>
        <v>0</v>
      </c>
      <c r="F7" s="35">
        <f t="array" ref="F7">_xlfn.xlookup('Racing Finish'!F7,Legend!$A:$A,Legend!$B:$B)</f>
        <v>0</v>
      </c>
      <c r="G7" s="35">
        <f t="array" ref="G7">_xlfn.xlookup('Racing Finish'!G7,Legend!$A:$A,Legend!$B:$B)</f>
        <v>0</v>
      </c>
      <c r="H7" s="35">
        <f t="array" ref="H7">_xlfn.xlookup('Racing Finish'!H7,Legend!$A:$A,Legend!$B:$B)</f>
        <v>0</v>
      </c>
      <c r="I7" s="35">
        <f t="array" ref="I7">_xlfn.xlookup('Racing Finish'!I7,Legend!$A:$A,Legend!$B:$B)</f>
        <v>0</v>
      </c>
      <c r="J7" s="35">
        <f t="array" ref="J7">_xlfn.xlookup('Racing Finish'!J7,Legend!$A:$A,Legend!$B:$B)</f>
        <v>54</v>
      </c>
      <c r="K7" s="35">
        <f t="array" ref="K7">_xlfn.xlookup('Racing Finish'!K7,Legend!$A:$A,Legend!$B:$B)</f>
        <v>0</v>
      </c>
      <c r="L7" s="35">
        <f t="array" ref="L7">_xlfn.xlookup('Racing Finish'!L7,Legend!$A:$A,Legend!$B:$B)</f>
        <v>0</v>
      </c>
      <c r="M7" s="35">
        <f t="array" ref="M7">_xlfn.xlookup('Racing Finish'!M7,Legend!$A:$A,Legend!$B:$B)</f>
        <v>0</v>
      </c>
      <c r="N7" s="35">
        <f t="array" ref="N7">_xlfn.xlookup('Racing Finish'!N7,Legend!$A:$A,Legend!$B:$B)</f>
        <v>0</v>
      </c>
      <c r="O7" s="35">
        <f t="array" ref="O7">_xlfn.xlookup('Racing Finish'!O7,Legend!$A:$A,Legend!$B:$B)</f>
        <v>54</v>
      </c>
      <c r="P7" s="61"/>
      <c r="Q7" s="61"/>
      <c r="R7" s="61"/>
      <c r="S7" s="61"/>
      <c r="T7" s="61"/>
      <c r="U7" s="35">
        <f t="shared" si="2"/>
        <v>108</v>
      </c>
    </row>
    <row r="8" ht="15.75" customHeight="1">
      <c r="A8" s="51" t="str">
        <f>'Racing Finish'!A8</f>
        <v>Blue Rookie</v>
      </c>
      <c r="B8" s="51" t="str">
        <f>'Racing Finish'!B8</f>
        <v>Nikki Churchill</v>
      </c>
      <c r="C8" s="35" t="str">
        <f>vlookup(B8,'Member List'!A:B,2,false)</f>
        <v>Yes</v>
      </c>
      <c r="D8" s="60">
        <f t="shared" si="1"/>
        <v>354</v>
      </c>
      <c r="E8" s="35">
        <f t="array" ref="E8">_xlfn.xlookup('Racing Finish'!E8,Legend!$A:$A,Legend!$B:$B)</f>
        <v>60</v>
      </c>
      <c r="F8" s="35">
        <f t="array" ref="F8">_xlfn.xlookup('Racing Finish'!F8,Legend!$A:$A,Legend!$B:$B)</f>
        <v>60</v>
      </c>
      <c r="G8" s="35">
        <f t="array" ref="G8">_xlfn.xlookup('Racing Finish'!G8,Legend!$A:$A,Legend!$B:$B)</f>
        <v>57</v>
      </c>
      <c r="H8" s="35">
        <f t="array" ref="H8">_xlfn.xlookup('Racing Finish'!H8,Legend!$A:$A,Legend!$B:$B)</f>
        <v>60</v>
      </c>
      <c r="I8" s="35">
        <f t="array" ref="I8">_xlfn.xlookup('Racing Finish'!I8,Legend!$A:$A,Legend!$B:$B)</f>
        <v>60</v>
      </c>
      <c r="J8" s="35">
        <f t="array" ref="J8">_xlfn.xlookup('Racing Finish'!J8,Legend!$A:$A,Legend!$B:$B)</f>
        <v>57</v>
      </c>
      <c r="K8" s="35">
        <f t="array" ref="K8">_xlfn.xlookup('Racing Finish'!K8,Legend!$A:$A,Legend!$B:$B)</f>
        <v>0</v>
      </c>
      <c r="L8" s="35">
        <f t="array" ref="L8">_xlfn.xlookup('Racing Finish'!L8,Legend!$A:$A,Legend!$B:$B)</f>
        <v>0</v>
      </c>
      <c r="M8" s="35">
        <f t="array" ref="M8">_xlfn.xlookup('Racing Finish'!M8,Legend!$A:$A,Legend!$B:$B)</f>
        <v>0</v>
      </c>
      <c r="N8" s="35">
        <f t="array" ref="N8">_xlfn.xlookup('Racing Finish'!N8,Legend!$A:$A,Legend!$B:$B)</f>
        <v>0</v>
      </c>
      <c r="O8" s="35">
        <f t="array" ref="O8">_xlfn.xlookup('Racing Finish'!O8,Legend!$A:$A,Legend!$B:$B)</f>
        <v>0</v>
      </c>
      <c r="P8" s="61"/>
      <c r="Q8" s="61"/>
      <c r="R8" s="61"/>
      <c r="S8" s="61"/>
      <c r="T8" s="61"/>
      <c r="U8" s="35">
        <f t="shared" si="2"/>
        <v>354</v>
      </c>
    </row>
    <row r="9" ht="15.75" customHeight="1">
      <c r="A9" s="51" t="str">
        <f>'Racing Finish'!A9</f>
        <v>Hvy. Honda</v>
      </c>
      <c r="B9" s="51" t="str">
        <f>'Racing Finish'!B9</f>
        <v>Aoife Sartori</v>
      </c>
      <c r="C9" s="35" t="str">
        <f>vlookup(B9,'Member List'!A:B,2,false)</f>
        <v>#N/A</v>
      </c>
      <c r="D9" s="60">
        <f t="shared" si="1"/>
        <v>117</v>
      </c>
      <c r="E9" s="35">
        <f t="array" ref="E9">_xlfn.xlookup('Racing Finish'!E9,Legend!$A:$A,Legend!$B:$B)</f>
        <v>0</v>
      </c>
      <c r="F9" s="35">
        <f t="array" ref="F9">_xlfn.xlookup('Racing Finish'!F9,Legend!$A:$A,Legend!$B:$B)</f>
        <v>0</v>
      </c>
      <c r="G9" s="35">
        <f t="array" ref="G9">_xlfn.xlookup('Racing Finish'!G9,Legend!$A:$A,Legend!$B:$B)</f>
        <v>0</v>
      </c>
      <c r="H9" s="35">
        <f t="array" ref="H9">_xlfn.xlookup('Racing Finish'!H9,Legend!$A:$A,Legend!$B:$B)</f>
        <v>0</v>
      </c>
      <c r="I9" s="35">
        <f t="array" ref="I9">_xlfn.xlookup('Racing Finish'!I9,Legend!$A:$A,Legend!$B:$B)</f>
        <v>57</v>
      </c>
      <c r="J9" s="35">
        <f t="array" ref="J9">_xlfn.xlookup('Racing Finish'!J9,Legend!$A:$A,Legend!$B:$B)</f>
        <v>60</v>
      </c>
      <c r="K9" s="35">
        <f t="array" ref="K9">_xlfn.xlookup('Racing Finish'!K9,Legend!$A:$A,Legend!$B:$B)</f>
        <v>0</v>
      </c>
      <c r="L9" s="35">
        <f t="array" ref="L9">_xlfn.xlookup('Racing Finish'!L9,Legend!$A:$A,Legend!$B:$B)</f>
        <v>0</v>
      </c>
      <c r="M9" s="35">
        <f t="array" ref="M9">_xlfn.xlookup('Racing Finish'!M9,Legend!$A:$A,Legend!$B:$B)</f>
        <v>0</v>
      </c>
      <c r="N9" s="35">
        <f t="array" ref="N9">_xlfn.xlookup('Racing Finish'!N9,Legend!$A:$A,Legend!$B:$B)</f>
        <v>0</v>
      </c>
      <c r="O9" s="35">
        <f t="array" ref="O9">_xlfn.xlookup('Racing Finish'!O9,Legend!$A:$A,Legend!$B:$B)</f>
        <v>0</v>
      </c>
      <c r="P9" s="61"/>
      <c r="Q9" s="61"/>
      <c r="R9" s="61"/>
      <c r="S9" s="61"/>
      <c r="T9" s="61"/>
      <c r="U9" s="35">
        <f t="shared" si="2"/>
        <v>117</v>
      </c>
    </row>
    <row r="10" ht="15.75" customHeight="1">
      <c r="A10" s="51" t="str">
        <f>'Racing Finish'!A10</f>
        <v>Hvy. Honda</v>
      </c>
      <c r="B10" s="51" t="str">
        <f>'Racing Finish'!B10</f>
        <v>Chevy Ashcraft</v>
      </c>
      <c r="C10" s="35" t="str">
        <f>vlookup(B10,'Member List'!A:B,2,false)</f>
        <v>Yes</v>
      </c>
      <c r="D10" s="60">
        <f t="shared" si="1"/>
        <v>210</v>
      </c>
      <c r="E10" s="35">
        <f t="array" ref="E10">_xlfn.xlookup('Racing Finish'!E10,Legend!$A:$A,Legend!$B:$B)</f>
        <v>0</v>
      </c>
      <c r="F10" s="35">
        <f t="array" ref="F10">_xlfn.xlookup('Racing Finish'!F10,Legend!$A:$A,Legend!$B:$B)</f>
        <v>0</v>
      </c>
      <c r="G10" s="35">
        <f t="array" ref="G10">_xlfn.xlookup('Racing Finish'!G10,Legend!$A:$A,Legend!$B:$B)</f>
        <v>0</v>
      </c>
      <c r="H10" s="35">
        <f t="array" ref="H10">_xlfn.xlookup('Racing Finish'!H10,Legend!$A:$A,Legend!$B:$B)</f>
        <v>0</v>
      </c>
      <c r="I10" s="35">
        <f t="array" ref="I10">_xlfn.xlookup('Racing Finish'!I10,Legend!$A:$A,Legend!$B:$B)</f>
        <v>51</v>
      </c>
      <c r="J10" s="35">
        <f t="array" ref="J10">_xlfn.xlookup('Racing Finish'!J10,Legend!$A:$A,Legend!$B:$B)</f>
        <v>51</v>
      </c>
      <c r="K10" s="35">
        <f t="array" ref="K10">_xlfn.xlookup('Racing Finish'!K10,Legend!$A:$A,Legend!$B:$B)</f>
        <v>0</v>
      </c>
      <c r="L10" s="35">
        <f t="array" ref="L10">_xlfn.xlookup('Racing Finish'!L10,Legend!$A:$A,Legend!$B:$B)</f>
        <v>0</v>
      </c>
      <c r="M10" s="35">
        <f t="array" ref="M10">_xlfn.xlookup('Racing Finish'!M10,Legend!$A:$A,Legend!$B:$B)</f>
        <v>54</v>
      </c>
      <c r="N10" s="35">
        <f t="array" ref="N10">_xlfn.xlookup('Racing Finish'!N10,Legend!$A:$A,Legend!$B:$B)</f>
        <v>54</v>
      </c>
      <c r="O10" s="35">
        <f t="array" ref="O10">_xlfn.xlookup('Racing Finish'!O10,Legend!$A:$A,Legend!$B:$B)</f>
        <v>0</v>
      </c>
      <c r="P10" s="61"/>
      <c r="Q10" s="61"/>
      <c r="R10" s="61"/>
      <c r="S10" s="61"/>
      <c r="T10" s="61"/>
      <c r="U10" s="35">
        <f t="shared" si="2"/>
        <v>210</v>
      </c>
    </row>
    <row r="11" ht="15.75" customHeight="1">
      <c r="A11" s="51" t="str">
        <f>'Racing Finish'!A11</f>
        <v>Hvy. Honda</v>
      </c>
      <c r="B11" s="51" t="str">
        <f>'Racing Finish'!B11</f>
        <v>Damien Hyde</v>
      </c>
      <c r="C11" s="35" t="str">
        <f>vlookup(B11,'Member List'!A:B,2,false)</f>
        <v>Yes</v>
      </c>
      <c r="D11" s="60">
        <f t="shared" si="1"/>
        <v>225</v>
      </c>
      <c r="E11" s="35">
        <f t="array" ref="E11">_xlfn.xlookup('Racing Finish'!E11,Legend!$A:$A,Legend!$B:$B)</f>
        <v>0</v>
      </c>
      <c r="F11" s="35">
        <f t="array" ref="F11">_xlfn.xlookup('Racing Finish'!F11,Legend!$A:$A,Legend!$B:$B)</f>
        <v>0</v>
      </c>
      <c r="G11" s="35">
        <f t="array" ref="G11">_xlfn.xlookup('Racing Finish'!G11,Legend!$A:$A,Legend!$B:$B)</f>
        <v>0</v>
      </c>
      <c r="H11" s="35">
        <f t="array" ref="H11">_xlfn.xlookup('Racing Finish'!H11,Legend!$A:$A,Legend!$B:$B)</f>
        <v>0</v>
      </c>
      <c r="I11" s="35">
        <f t="array" ref="I11">_xlfn.xlookup('Racing Finish'!I11,Legend!$A:$A,Legend!$B:$B)</f>
        <v>54</v>
      </c>
      <c r="J11" s="35">
        <f t="array" ref="J11">_xlfn.xlookup('Racing Finish'!J11,Legend!$A:$A,Legend!$B:$B)</f>
        <v>54</v>
      </c>
      <c r="K11" s="35">
        <f t="array" ref="K11">_xlfn.xlookup('Racing Finish'!K11,Legend!$A:$A,Legend!$B:$B)</f>
        <v>0</v>
      </c>
      <c r="L11" s="35">
        <f t="array" ref="L11">_xlfn.xlookup('Racing Finish'!L11,Legend!$A:$A,Legend!$B:$B)</f>
        <v>0</v>
      </c>
      <c r="M11" s="35">
        <f t="array" ref="M11">_xlfn.xlookup('Racing Finish'!M11,Legend!$A:$A,Legend!$B:$B)</f>
        <v>60</v>
      </c>
      <c r="N11" s="35">
        <f t="array" ref="N11">_xlfn.xlookup('Racing Finish'!N11,Legend!$A:$A,Legend!$B:$B)</f>
        <v>57</v>
      </c>
      <c r="O11" s="35">
        <f t="array" ref="O11">_xlfn.xlookup('Racing Finish'!O11,Legend!$A:$A,Legend!$B:$B)</f>
        <v>0</v>
      </c>
      <c r="P11" s="61"/>
      <c r="Q11" s="61"/>
      <c r="R11" s="61"/>
      <c r="S11" s="61"/>
      <c r="T11" s="61"/>
      <c r="U11" s="35">
        <f t="shared" si="2"/>
        <v>225</v>
      </c>
    </row>
    <row r="12" ht="15.75" customHeight="1">
      <c r="A12" s="51" t="str">
        <f>'Racing Finish'!A12</f>
        <v>Hvy. Honda</v>
      </c>
      <c r="B12" s="51" t="str">
        <f>'Racing Finish'!B12</f>
        <v>Fiona Sartori</v>
      </c>
      <c r="C12" s="35" t="str">
        <f>vlookup(B12,'Member List'!A:B,2,false)</f>
        <v>#N/A</v>
      </c>
      <c r="D12" s="60">
        <f t="shared" si="1"/>
        <v>96</v>
      </c>
      <c r="E12" s="35">
        <f t="array" ref="E12">_xlfn.xlookup('Racing Finish'!E12,Legend!$A:$A,Legend!$B:$B)</f>
        <v>0</v>
      </c>
      <c r="F12" s="35">
        <f t="array" ref="F12">_xlfn.xlookup('Racing Finish'!F12,Legend!$A:$A,Legend!$B:$B)</f>
        <v>0</v>
      </c>
      <c r="G12" s="35">
        <f t="array" ref="G12">_xlfn.xlookup('Racing Finish'!G12,Legend!$A:$A,Legend!$B:$B)</f>
        <v>0</v>
      </c>
      <c r="H12" s="35">
        <f t="array" ref="H12">_xlfn.xlookup('Racing Finish'!H12,Legend!$A:$A,Legend!$B:$B)</f>
        <v>0</v>
      </c>
      <c r="I12" s="35">
        <f t="array" ref="I12">_xlfn.xlookup('Racing Finish'!I12,Legend!$A:$A,Legend!$B:$B)</f>
        <v>48</v>
      </c>
      <c r="J12" s="35">
        <f t="array" ref="J12">_xlfn.xlookup('Racing Finish'!J12,Legend!$A:$A,Legend!$B:$B)</f>
        <v>48</v>
      </c>
      <c r="K12" s="35">
        <f t="array" ref="K12">_xlfn.xlookup('Racing Finish'!K12,Legend!$A:$A,Legend!$B:$B)</f>
        <v>0</v>
      </c>
      <c r="L12" s="35">
        <f t="array" ref="L12">_xlfn.xlookup('Racing Finish'!L12,Legend!$A:$A,Legend!$B:$B)</f>
        <v>0</v>
      </c>
      <c r="M12" s="35">
        <f t="array" ref="M12">_xlfn.xlookup('Racing Finish'!M12,Legend!$A:$A,Legend!$B:$B)</f>
        <v>0</v>
      </c>
      <c r="N12" s="35">
        <f t="array" ref="N12">_xlfn.xlookup('Racing Finish'!N12,Legend!$A:$A,Legend!$B:$B)</f>
        <v>0</v>
      </c>
      <c r="O12" s="35">
        <f t="array" ref="O12">_xlfn.xlookup('Racing Finish'!O12,Legend!$A:$A,Legend!$B:$B)</f>
        <v>0</v>
      </c>
      <c r="P12" s="61"/>
      <c r="Q12" s="61"/>
      <c r="R12" s="61"/>
      <c r="S12" s="61"/>
      <c r="T12" s="61"/>
      <c r="U12" s="35">
        <f t="shared" si="2"/>
        <v>96</v>
      </c>
    </row>
    <row r="13" ht="15.75" customHeight="1">
      <c r="A13" s="51" t="str">
        <f>'Racing Finish'!A13</f>
        <v>Hvy. Honda</v>
      </c>
      <c r="B13" s="51" t="str">
        <f>'Racing Finish'!B13</f>
        <v>Josiah Munoz</v>
      </c>
      <c r="C13" s="35" t="str">
        <f>vlookup(B13,'Member List'!A:B,2,false)</f>
        <v>#N/A</v>
      </c>
      <c r="D13" s="60">
        <f t="shared" si="1"/>
        <v>234</v>
      </c>
      <c r="E13" s="35">
        <f t="array" ref="E13">_xlfn.xlookup('Racing Finish'!E13,Legend!$A:$A,Legend!$B:$B)</f>
        <v>0</v>
      </c>
      <c r="F13" s="35">
        <f t="array" ref="F13">_xlfn.xlookup('Racing Finish'!F13,Legend!$A:$A,Legend!$B:$B)</f>
        <v>0</v>
      </c>
      <c r="G13" s="35">
        <f t="array" ref="G13">_xlfn.xlookup('Racing Finish'!G13,Legend!$A:$A,Legend!$B:$B)</f>
        <v>0</v>
      </c>
      <c r="H13" s="35">
        <f t="array" ref="H13">_xlfn.xlookup('Racing Finish'!H13,Legend!$A:$A,Legend!$B:$B)</f>
        <v>0</v>
      </c>
      <c r="I13" s="35">
        <f t="array" ref="I13">_xlfn.xlookup('Racing Finish'!I13,Legend!$A:$A,Legend!$B:$B)</f>
        <v>60</v>
      </c>
      <c r="J13" s="35">
        <f t="array" ref="J13">_xlfn.xlookup('Racing Finish'!J13,Legend!$A:$A,Legend!$B:$B)</f>
        <v>57</v>
      </c>
      <c r="K13" s="35">
        <f t="array" ref="K13">_xlfn.xlookup('Racing Finish'!K13,Legend!$A:$A,Legend!$B:$B)</f>
        <v>0</v>
      </c>
      <c r="L13" s="35">
        <f t="array" ref="L13">_xlfn.xlookup('Racing Finish'!L13,Legend!$A:$A,Legend!$B:$B)</f>
        <v>0</v>
      </c>
      <c r="M13" s="35">
        <f t="array" ref="M13">_xlfn.xlookup('Racing Finish'!M13,Legend!$A:$A,Legend!$B:$B)</f>
        <v>57</v>
      </c>
      <c r="N13" s="35">
        <f t="array" ref="N13">_xlfn.xlookup('Racing Finish'!N13,Legend!$A:$A,Legend!$B:$B)</f>
        <v>60</v>
      </c>
      <c r="O13" s="35">
        <f t="array" ref="O13">_xlfn.xlookup('Racing Finish'!O13,Legend!$A:$A,Legend!$B:$B)</f>
        <v>0</v>
      </c>
      <c r="P13" s="61"/>
      <c r="Q13" s="61"/>
      <c r="R13" s="61"/>
      <c r="S13" s="61"/>
      <c r="T13" s="61"/>
      <c r="U13" s="35">
        <f t="shared" si="2"/>
        <v>234</v>
      </c>
    </row>
    <row r="14" ht="15.75" customHeight="1">
      <c r="A14" s="51" t="str">
        <f>'Racing Finish'!A14</f>
        <v>Jr. 160</v>
      </c>
      <c r="B14" s="51" t="str">
        <f>'Racing Finish'!B14</f>
        <v>Blake Bonnett</v>
      </c>
      <c r="C14" s="35" t="str">
        <f>vlookup(B14,'Member List'!A:B,2,false)</f>
        <v>Yes</v>
      </c>
      <c r="D14" s="60">
        <f t="shared" si="1"/>
        <v>615</v>
      </c>
      <c r="E14" s="35">
        <f t="array" ref="E14">_xlfn.xlookup('Racing Finish'!E14,Legend!$A:$A,Legend!$B:$B)</f>
        <v>57</v>
      </c>
      <c r="F14" s="35">
        <f t="array" ref="F14">_xlfn.xlookup('Racing Finish'!F14,Legend!$A:$A,Legend!$B:$B)</f>
        <v>48</v>
      </c>
      <c r="G14" s="35">
        <f t="array" ref="G14">_xlfn.xlookup('Racing Finish'!G14,Legend!$A:$A,Legend!$B:$B)</f>
        <v>57</v>
      </c>
      <c r="H14" s="35">
        <f t="array" ref="H14">_xlfn.xlookup('Racing Finish'!H14,Legend!$A:$A,Legend!$B:$B)</f>
        <v>57</v>
      </c>
      <c r="I14" s="35">
        <f t="array" ref="I14">_xlfn.xlookup('Racing Finish'!I14,Legend!$A:$A,Legend!$B:$B)</f>
        <v>54</v>
      </c>
      <c r="J14" s="35">
        <f t="array" ref="J14">_xlfn.xlookup('Racing Finish'!J14,Legend!$A:$A,Legend!$B:$B)</f>
        <v>51</v>
      </c>
      <c r="K14" s="35">
        <f t="array" ref="K14">_xlfn.xlookup('Racing Finish'!K14,Legend!$A:$A,Legend!$B:$B)</f>
        <v>60</v>
      </c>
      <c r="L14" s="35">
        <f t="array" ref="L14">_xlfn.xlookup('Racing Finish'!L14,Legend!$A:$A,Legend!$B:$B)</f>
        <v>57</v>
      </c>
      <c r="M14" s="35">
        <f t="array" ref="M14">_xlfn.xlookup('Racing Finish'!M14,Legend!$A:$A,Legend!$B:$B)</f>
        <v>60</v>
      </c>
      <c r="N14" s="35">
        <f t="array" ref="N14">_xlfn.xlookup('Racing Finish'!N14,Legend!$A:$A,Legend!$B:$B)</f>
        <v>57</v>
      </c>
      <c r="O14" s="35">
        <f t="array" ref="O14">_xlfn.xlookup('Racing Finish'!O14,Legend!$A:$A,Legend!$B:$B)</f>
        <v>57</v>
      </c>
      <c r="P14" s="61"/>
      <c r="Q14" s="61"/>
      <c r="R14" s="61"/>
      <c r="S14" s="61"/>
      <c r="T14" s="61"/>
      <c r="U14" s="35">
        <f t="shared" si="2"/>
        <v>615</v>
      </c>
    </row>
    <row r="15" ht="15.75" customHeight="1">
      <c r="A15" s="51" t="str">
        <f>'Racing Finish'!A15</f>
        <v>Jr. 160</v>
      </c>
      <c r="B15" s="51" t="str">
        <f>'Racing Finish'!B15</f>
        <v>Chase Schilling</v>
      </c>
      <c r="C15" s="35" t="str">
        <f>vlookup(B15,'Member List'!A:B,2,false)</f>
        <v>Yes</v>
      </c>
      <c r="D15" s="60">
        <f t="shared" si="1"/>
        <v>120</v>
      </c>
      <c r="E15" s="35">
        <f t="array" ref="E15">_xlfn.xlookup('Racing Finish'!E15,Legend!$A:$A,Legend!$B:$B)</f>
        <v>60</v>
      </c>
      <c r="F15" s="35">
        <f t="array" ref="F15">_xlfn.xlookup('Racing Finish'!F15,Legend!$A:$A,Legend!$B:$B)</f>
        <v>60</v>
      </c>
      <c r="G15" s="35">
        <f t="array" ref="G15">_xlfn.xlookup('Racing Finish'!G15,Legend!$A:$A,Legend!$B:$B)</f>
        <v>0</v>
      </c>
      <c r="H15" s="35">
        <f t="array" ref="H15">_xlfn.xlookup('Racing Finish'!H15,Legend!$A:$A,Legend!$B:$B)</f>
        <v>0</v>
      </c>
      <c r="I15" s="35">
        <f t="array" ref="I15">_xlfn.xlookup('Racing Finish'!I15,Legend!$A:$A,Legend!$B:$B)</f>
        <v>0</v>
      </c>
      <c r="J15" s="35">
        <f t="array" ref="J15">_xlfn.xlookup('Racing Finish'!J15,Legend!$A:$A,Legend!$B:$B)</f>
        <v>0</v>
      </c>
      <c r="K15" s="35">
        <f t="array" ref="K15">_xlfn.xlookup('Racing Finish'!K15,Legend!$A:$A,Legend!$B:$B)</f>
        <v>0</v>
      </c>
      <c r="L15" s="35">
        <f t="array" ref="L15">_xlfn.xlookup('Racing Finish'!L15,Legend!$A:$A,Legend!$B:$B)</f>
        <v>0</v>
      </c>
      <c r="M15" s="35">
        <f t="array" ref="M15">_xlfn.xlookup('Racing Finish'!M15,Legend!$A:$A,Legend!$B:$B)</f>
        <v>0</v>
      </c>
      <c r="N15" s="35">
        <f t="array" ref="N15">_xlfn.xlookup('Racing Finish'!N15,Legend!$A:$A,Legend!$B:$B)</f>
        <v>0</v>
      </c>
      <c r="O15" s="35">
        <f t="array" ref="O15">_xlfn.xlookup('Racing Finish'!O15,Legend!$A:$A,Legend!$B:$B)</f>
        <v>0</v>
      </c>
      <c r="P15" s="61"/>
      <c r="Q15" s="61"/>
      <c r="R15" s="61"/>
      <c r="S15" s="61"/>
      <c r="T15" s="61"/>
      <c r="U15" s="35">
        <f t="shared" si="2"/>
        <v>120</v>
      </c>
    </row>
    <row r="16" ht="15.75" customHeight="1">
      <c r="A16" s="51" t="str">
        <f>'Racing Finish'!A16</f>
        <v>Jr. 160</v>
      </c>
      <c r="B16" s="51" t="str">
        <f>'Racing Finish'!B16</f>
        <v>Jasper White</v>
      </c>
      <c r="C16" s="35" t="str">
        <f>vlookup(B16,'Member List'!A:B,2,false)</f>
        <v>Yes</v>
      </c>
      <c r="D16" s="60">
        <f t="shared" si="1"/>
        <v>243</v>
      </c>
      <c r="E16" s="35">
        <f t="array" ref="E16">_xlfn.xlookup('Racing Finish'!E16,Legend!$A:$A,Legend!$B:$B)</f>
        <v>0</v>
      </c>
      <c r="F16" s="35">
        <f t="array" ref="F16">_xlfn.xlookup('Racing Finish'!F16,Legend!$A:$A,Legend!$B:$B)</f>
        <v>0</v>
      </c>
      <c r="G16" s="35">
        <f t="array" ref="G16">_xlfn.xlookup('Racing Finish'!G16,Legend!$A:$A,Legend!$B:$B)</f>
        <v>0</v>
      </c>
      <c r="H16" s="35">
        <f t="array" ref="H16">_xlfn.xlookup('Racing Finish'!H16,Legend!$A:$A,Legend!$B:$B)</f>
        <v>0</v>
      </c>
      <c r="I16" s="35">
        <f t="array" ref="I16">_xlfn.xlookup('Racing Finish'!I16,Legend!$A:$A,Legend!$B:$B)</f>
        <v>0</v>
      </c>
      <c r="J16" s="35">
        <f t="array" ref="J16">_xlfn.xlookup('Racing Finish'!J16,Legend!$A:$A,Legend!$B:$B)</f>
        <v>45</v>
      </c>
      <c r="K16" s="35">
        <f t="array" ref="K16">_xlfn.xlookup('Racing Finish'!K16,Legend!$A:$A,Legend!$B:$B)</f>
        <v>48</v>
      </c>
      <c r="L16" s="35">
        <f t="array" ref="L16">_xlfn.xlookup('Racing Finish'!L16,Legend!$A:$A,Legend!$B:$B)</f>
        <v>48</v>
      </c>
      <c r="M16" s="35">
        <f t="array" ref="M16">_xlfn.xlookup('Racing Finish'!M16,Legend!$A:$A,Legend!$B:$B)</f>
        <v>51</v>
      </c>
      <c r="N16" s="35">
        <f t="array" ref="N16">_xlfn.xlookup('Racing Finish'!N16,Legend!$A:$A,Legend!$B:$B)</f>
        <v>51</v>
      </c>
      <c r="O16" s="35">
        <f t="array" ref="O16">_xlfn.xlookup('Racing Finish'!O16,Legend!$A:$A,Legend!$B:$B)</f>
        <v>0</v>
      </c>
      <c r="P16" s="61"/>
      <c r="Q16" s="61"/>
      <c r="R16" s="61"/>
      <c r="S16" s="61"/>
      <c r="T16" s="61"/>
      <c r="U16" s="35">
        <f t="shared" si="2"/>
        <v>243</v>
      </c>
    </row>
    <row r="17" ht="15.75" customHeight="1">
      <c r="A17" s="51" t="str">
        <f>'Racing Finish'!A17</f>
        <v>Jr. 160</v>
      </c>
      <c r="B17" s="51" t="str">
        <f>'Racing Finish'!B17</f>
        <v>Jaxson Ortega</v>
      </c>
      <c r="C17" s="35" t="str">
        <f>vlookup(B17,'Member List'!A:B,2,false)</f>
        <v>#N/A</v>
      </c>
      <c r="D17" s="60">
        <f t="shared" si="1"/>
        <v>105</v>
      </c>
      <c r="E17" s="35">
        <f t="array" ref="E17">_xlfn.xlookup('Racing Finish'!E17,Legend!$A:$A,Legend!$B:$B)</f>
        <v>0</v>
      </c>
      <c r="F17" s="35">
        <f t="array" ref="F17">_xlfn.xlookup('Racing Finish'!F17,Legend!$A:$A,Legend!$B:$B)</f>
        <v>0</v>
      </c>
      <c r="G17" s="35">
        <f t="array" ref="G17">_xlfn.xlookup('Racing Finish'!G17,Legend!$A:$A,Legend!$B:$B)</f>
        <v>0</v>
      </c>
      <c r="H17" s="35">
        <f t="array" ref="H17">_xlfn.xlookup('Racing Finish'!H17,Legend!$A:$A,Legend!$B:$B)</f>
        <v>0</v>
      </c>
      <c r="I17" s="35">
        <f t="array" ref="I17">_xlfn.xlookup('Racing Finish'!I17,Legend!$A:$A,Legend!$B:$B)</f>
        <v>45</v>
      </c>
      <c r="J17" s="35">
        <f t="array" ref="J17">_xlfn.xlookup('Racing Finish'!J17,Legend!$A:$A,Legend!$B:$B)</f>
        <v>60</v>
      </c>
      <c r="K17" s="35">
        <f t="array" ref="K17">_xlfn.xlookup('Racing Finish'!K17,Legend!$A:$A,Legend!$B:$B)</f>
        <v>0</v>
      </c>
      <c r="L17" s="35">
        <f t="array" ref="L17">_xlfn.xlookup('Racing Finish'!L17,Legend!$A:$A,Legend!$B:$B)</f>
        <v>0</v>
      </c>
      <c r="M17" s="35">
        <f t="array" ref="M17">_xlfn.xlookup('Racing Finish'!M17,Legend!$A:$A,Legend!$B:$B)</f>
        <v>0</v>
      </c>
      <c r="N17" s="35">
        <f t="array" ref="N17">_xlfn.xlookup('Racing Finish'!N17,Legend!$A:$A,Legend!$B:$B)</f>
        <v>0</v>
      </c>
      <c r="O17" s="35">
        <f t="array" ref="O17">_xlfn.xlookup('Racing Finish'!O17,Legend!$A:$A,Legend!$B:$B)</f>
        <v>0</v>
      </c>
      <c r="P17" s="61"/>
      <c r="Q17" s="61"/>
      <c r="R17" s="61"/>
      <c r="S17" s="61"/>
      <c r="T17" s="61"/>
      <c r="U17" s="35">
        <f t="shared" si="2"/>
        <v>105</v>
      </c>
    </row>
    <row r="18" ht="15.75" customHeight="1">
      <c r="A18" s="51" t="str">
        <f>'Racing Finish'!A18</f>
        <v>Jr. 160</v>
      </c>
      <c r="B18" s="51" t="str">
        <f>'Racing Finish'!B18</f>
        <v>Lathyn Villegas</v>
      </c>
      <c r="C18" s="35" t="str">
        <f>vlookup(B18,'Member List'!A:B,2,false)</f>
        <v>Yes</v>
      </c>
      <c r="D18" s="60">
        <f t="shared" si="1"/>
        <v>573</v>
      </c>
      <c r="E18" s="35">
        <f t="array" ref="E18">_xlfn.xlookup('Racing Finish'!E18,Legend!$A:$A,Legend!$B:$B)</f>
        <v>0</v>
      </c>
      <c r="F18" s="35">
        <f t="array" ref="F18">_xlfn.xlookup('Racing Finish'!F18,Legend!$A:$A,Legend!$B:$B)</f>
        <v>57</v>
      </c>
      <c r="G18" s="35">
        <f t="array" ref="G18">_xlfn.xlookup('Racing Finish'!G18,Legend!$A:$A,Legend!$B:$B)</f>
        <v>60</v>
      </c>
      <c r="H18" s="35">
        <f t="array" ref="H18">_xlfn.xlookup('Racing Finish'!H18,Legend!$A:$A,Legend!$B:$B)</f>
        <v>60</v>
      </c>
      <c r="I18" s="35">
        <f t="array" ref="I18">_xlfn.xlookup('Racing Finish'!I18,Legend!$A:$A,Legend!$B:$B)</f>
        <v>60</v>
      </c>
      <c r="J18" s="35">
        <f t="array" ref="J18">_xlfn.xlookup('Racing Finish'!J18,Legend!$A:$A,Legend!$B:$B)</f>
        <v>57</v>
      </c>
      <c r="K18" s="35">
        <f t="array" ref="K18">_xlfn.xlookup('Racing Finish'!K18,Legend!$A:$A,Legend!$B:$B)</f>
        <v>57</v>
      </c>
      <c r="L18" s="35">
        <f t="array" ref="L18">_xlfn.xlookup('Racing Finish'!L18,Legend!$A:$A,Legend!$B:$B)</f>
        <v>60</v>
      </c>
      <c r="M18" s="35">
        <f t="array" ref="M18">_xlfn.xlookup('Racing Finish'!M18,Legend!$A:$A,Legend!$B:$B)</f>
        <v>54</v>
      </c>
      <c r="N18" s="35">
        <f t="array" ref="N18">_xlfn.xlookup('Racing Finish'!N18,Legend!$A:$A,Legend!$B:$B)</f>
        <v>54</v>
      </c>
      <c r="O18" s="35">
        <f t="array" ref="O18">_xlfn.xlookup('Racing Finish'!O18,Legend!$A:$A,Legend!$B:$B)</f>
        <v>54</v>
      </c>
      <c r="P18" s="61"/>
      <c r="Q18" s="61"/>
      <c r="R18" s="61"/>
      <c r="S18" s="61"/>
      <c r="T18" s="61"/>
      <c r="U18" s="35">
        <f t="shared" si="2"/>
        <v>573</v>
      </c>
    </row>
    <row r="19" ht="15.75" customHeight="1">
      <c r="A19" s="51" t="str">
        <f>'Racing Finish'!A19</f>
        <v>Jr. 160</v>
      </c>
      <c r="B19" s="51" t="str">
        <f>'Racing Finish'!B19</f>
        <v>Madalinn White</v>
      </c>
      <c r="C19" s="35" t="str">
        <f>vlookup(B19,'Member List'!A:B,2,false)</f>
        <v>Yes</v>
      </c>
      <c r="D19" s="60">
        <f t="shared" si="1"/>
        <v>405</v>
      </c>
      <c r="E19" s="35">
        <f t="array" ref="E19">_xlfn.xlookup('Racing Finish'!E19,Legend!$A:$A,Legend!$B:$B)</f>
        <v>54</v>
      </c>
      <c r="F19" s="35">
        <f t="array" ref="F19">_xlfn.xlookup('Racing Finish'!F19,Legend!$A:$A,Legend!$B:$B)</f>
        <v>51</v>
      </c>
      <c r="G19" s="35">
        <f t="array" ref="G19">_xlfn.xlookup('Racing Finish'!G19,Legend!$A:$A,Legend!$B:$B)</f>
        <v>54</v>
      </c>
      <c r="H19" s="35">
        <f t="array" ref="H19">_xlfn.xlookup('Racing Finish'!H19,Legend!$A:$A,Legend!$B:$B)</f>
        <v>51</v>
      </c>
      <c r="I19" s="35">
        <f t="array" ref="I19">_xlfn.xlookup('Racing Finish'!I19,Legend!$A:$A,Legend!$B:$B)</f>
        <v>48</v>
      </c>
      <c r="J19" s="35">
        <f t="array" ref="J19">_xlfn.xlookup('Racing Finish'!J19,Legend!$A:$A,Legend!$B:$B)</f>
        <v>42</v>
      </c>
      <c r="K19" s="35">
        <f t="array" ref="K19">_xlfn.xlookup('Racing Finish'!K19,Legend!$A:$A,Legend!$B:$B)</f>
        <v>54</v>
      </c>
      <c r="L19" s="35">
        <f t="array" ref="L19">_xlfn.xlookup('Racing Finish'!L19,Legend!$A:$A,Legend!$B:$B)</f>
        <v>51</v>
      </c>
      <c r="M19" s="35">
        <f t="array" ref="M19">_xlfn.xlookup('Racing Finish'!M19,Legend!$A:$A,Legend!$B:$B)</f>
        <v>0</v>
      </c>
      <c r="N19" s="35">
        <f t="array" ref="N19">_xlfn.xlookup('Racing Finish'!N19,Legend!$A:$A,Legend!$B:$B)</f>
        <v>0</v>
      </c>
      <c r="O19" s="35">
        <f t="array" ref="O19">_xlfn.xlookup('Racing Finish'!O19,Legend!$A:$A,Legend!$B:$B)</f>
        <v>0</v>
      </c>
      <c r="P19" s="61"/>
      <c r="Q19" s="61"/>
      <c r="R19" s="61"/>
      <c r="S19" s="61"/>
      <c r="T19" s="61"/>
      <c r="U19" s="35">
        <f t="shared" si="2"/>
        <v>405</v>
      </c>
    </row>
    <row r="20" ht="15.75" customHeight="1">
      <c r="A20" s="51" t="str">
        <f>'Racing Finish'!A20</f>
        <v>Jr. 160</v>
      </c>
      <c r="B20" s="51" t="str">
        <f>'Racing Finish'!B20</f>
        <v>Ryker Richmond</v>
      </c>
      <c r="C20" s="35" t="str">
        <f>vlookup(B20,'Member List'!A:B,2,false)</f>
        <v>Yes</v>
      </c>
      <c r="D20" s="60">
        <f t="shared" si="1"/>
        <v>603</v>
      </c>
      <c r="E20" s="35">
        <f t="array" ref="E20">_xlfn.xlookup('Racing Finish'!E20,Legend!$A:$A,Legend!$B:$B)</f>
        <v>51</v>
      </c>
      <c r="F20" s="35">
        <f t="array" ref="F20">_xlfn.xlookup('Racing Finish'!F20,Legend!$A:$A,Legend!$B:$B)</f>
        <v>54</v>
      </c>
      <c r="G20" s="35">
        <f t="array" ref="G20">_xlfn.xlookup('Racing Finish'!G20,Legend!$A:$A,Legend!$B:$B)</f>
        <v>51</v>
      </c>
      <c r="H20" s="35">
        <f t="array" ref="H20">_xlfn.xlookup('Racing Finish'!H20,Legend!$A:$A,Legend!$B:$B)</f>
        <v>54</v>
      </c>
      <c r="I20" s="35">
        <f t="array" ref="I20">_xlfn.xlookup('Racing Finish'!I20,Legend!$A:$A,Legend!$B:$B)</f>
        <v>57</v>
      </c>
      <c r="J20" s="35">
        <f t="array" ref="J20">_xlfn.xlookup('Racing Finish'!J20,Legend!$A:$A,Legend!$B:$B)</f>
        <v>54</v>
      </c>
      <c r="K20" s="35">
        <f t="array" ref="K20">_xlfn.xlookup('Racing Finish'!K20,Legend!$A:$A,Legend!$B:$B)</f>
        <v>51</v>
      </c>
      <c r="L20" s="35">
        <f t="array" ref="L20">_xlfn.xlookup('Racing Finish'!L20,Legend!$A:$A,Legend!$B:$B)</f>
        <v>54</v>
      </c>
      <c r="M20" s="35">
        <f t="array" ref="M20">_xlfn.xlookup('Racing Finish'!M20,Legend!$A:$A,Legend!$B:$B)</f>
        <v>57</v>
      </c>
      <c r="N20" s="35">
        <f t="array" ref="N20">_xlfn.xlookup('Racing Finish'!N20,Legend!$A:$A,Legend!$B:$B)</f>
        <v>60</v>
      </c>
      <c r="O20" s="35">
        <f t="array" ref="O20">_xlfn.xlookup('Racing Finish'!O20,Legend!$A:$A,Legend!$B:$B)</f>
        <v>60</v>
      </c>
      <c r="P20" s="61"/>
      <c r="Q20" s="61"/>
      <c r="R20" s="61"/>
      <c r="S20" s="61"/>
      <c r="T20" s="61"/>
      <c r="U20" s="35">
        <f t="shared" si="2"/>
        <v>603</v>
      </c>
    </row>
    <row r="21" ht="15.75" customHeight="1">
      <c r="A21" s="51" t="str">
        <f>'Racing Finish'!A21</f>
        <v>Jr. 160</v>
      </c>
      <c r="B21" s="51" t="str">
        <f>'Racing Finish'!B21</f>
        <v>Wyatt McClendon</v>
      </c>
      <c r="C21" s="35" t="str">
        <f>vlookup(B21,'Member List'!A:B,2,false)</f>
        <v>#N/A</v>
      </c>
      <c r="D21" s="60">
        <f t="shared" si="1"/>
        <v>99</v>
      </c>
      <c r="E21" s="35">
        <f t="array" ref="E21">_xlfn.xlookup('Racing Finish'!E21,Legend!$A:$A,Legend!$B:$B)</f>
        <v>0</v>
      </c>
      <c r="F21" s="35">
        <f t="array" ref="F21">_xlfn.xlookup('Racing Finish'!F21,Legend!$A:$A,Legend!$B:$B)</f>
        <v>0</v>
      </c>
      <c r="G21" s="35">
        <f t="array" ref="G21">_xlfn.xlookup('Racing Finish'!G21,Legend!$A:$A,Legend!$B:$B)</f>
        <v>0</v>
      </c>
      <c r="H21" s="35">
        <f t="array" ref="H21">_xlfn.xlookup('Racing Finish'!H21,Legend!$A:$A,Legend!$B:$B)</f>
        <v>0</v>
      </c>
      <c r="I21" s="35">
        <f t="array" ref="I21">_xlfn.xlookup('Racing Finish'!I21,Legend!$A:$A,Legend!$B:$B)</f>
        <v>51</v>
      </c>
      <c r="J21" s="35">
        <f t="array" ref="J21">_xlfn.xlookup('Racing Finish'!J21,Legend!$A:$A,Legend!$B:$B)</f>
        <v>48</v>
      </c>
      <c r="K21" s="35">
        <f t="array" ref="K21">_xlfn.xlookup('Racing Finish'!K21,Legend!$A:$A,Legend!$B:$B)</f>
        <v>0</v>
      </c>
      <c r="L21" s="35">
        <f t="array" ref="L21">_xlfn.xlookup('Racing Finish'!L21,Legend!$A:$A,Legend!$B:$B)</f>
        <v>0</v>
      </c>
      <c r="M21" s="35">
        <f t="array" ref="M21">_xlfn.xlookup('Racing Finish'!M21,Legend!$A:$A,Legend!$B:$B)</f>
        <v>0</v>
      </c>
      <c r="N21" s="35">
        <f t="array" ref="N21">_xlfn.xlookup('Racing Finish'!N21,Legend!$A:$A,Legend!$B:$B)</f>
        <v>0</v>
      </c>
      <c r="O21" s="35">
        <f t="array" ref="O21">_xlfn.xlookup('Racing Finish'!O21,Legend!$A:$A,Legend!$B:$B)</f>
        <v>0</v>
      </c>
      <c r="P21" s="61"/>
      <c r="Q21" s="61"/>
      <c r="R21" s="61"/>
      <c r="S21" s="61"/>
      <c r="T21" s="61"/>
      <c r="U21" s="35">
        <f t="shared" si="2"/>
        <v>99</v>
      </c>
    </row>
    <row r="22" ht="15.75" customHeight="1">
      <c r="A22" s="51" t="str">
        <f>'Racing Finish'!A22</f>
        <v>Jr. Animal</v>
      </c>
      <c r="B22" s="51" t="str">
        <f>'Racing Finish'!B22</f>
        <v>Chase Schilling</v>
      </c>
      <c r="C22" s="35" t="str">
        <f>vlookup(B22,'Member List'!A:B,2,false)</f>
        <v>Yes</v>
      </c>
      <c r="D22" s="60">
        <f t="shared" si="1"/>
        <v>120</v>
      </c>
      <c r="E22" s="35">
        <f t="array" ref="E22">_xlfn.xlookup('Racing Finish'!E22,Legend!$A:$A,Legend!$B:$B)</f>
        <v>60</v>
      </c>
      <c r="F22" s="35">
        <f t="array" ref="F22">_xlfn.xlookup('Racing Finish'!F22,Legend!$A:$A,Legend!$B:$B)</f>
        <v>60</v>
      </c>
      <c r="G22" s="35">
        <f t="array" ref="G22">_xlfn.xlookup('Racing Finish'!G22,Legend!$A:$A,Legend!$B:$B)</f>
        <v>0</v>
      </c>
      <c r="H22" s="35">
        <f t="array" ref="H22">_xlfn.xlookup('Racing Finish'!H22,Legend!$A:$A,Legend!$B:$B)</f>
        <v>0</v>
      </c>
      <c r="I22" s="35">
        <f t="array" ref="I22">_xlfn.xlookup('Racing Finish'!I22,Legend!$A:$A,Legend!$B:$B)</f>
        <v>0</v>
      </c>
      <c r="J22" s="35">
        <f t="array" ref="J22">_xlfn.xlookup('Racing Finish'!J22,Legend!$A:$A,Legend!$B:$B)</f>
        <v>0</v>
      </c>
      <c r="K22" s="35">
        <f t="array" ref="K22">_xlfn.xlookup('Racing Finish'!K22,Legend!$A:$A,Legend!$B:$B)</f>
        <v>0</v>
      </c>
      <c r="L22" s="35">
        <f t="array" ref="L22">_xlfn.xlookup('Racing Finish'!L22,Legend!$A:$A,Legend!$B:$B)</f>
        <v>0</v>
      </c>
      <c r="M22" s="35">
        <f t="array" ref="M22">_xlfn.xlookup('Racing Finish'!M22,Legend!$A:$A,Legend!$B:$B)</f>
        <v>0</v>
      </c>
      <c r="N22" s="35">
        <f t="array" ref="N22">_xlfn.xlookup('Racing Finish'!N22,Legend!$A:$A,Legend!$B:$B)</f>
        <v>0</v>
      </c>
      <c r="O22" s="35">
        <f t="array" ref="O22">_xlfn.xlookup('Racing Finish'!O22,Legend!$A:$A,Legend!$B:$B)</f>
        <v>0</v>
      </c>
      <c r="P22" s="61"/>
      <c r="Q22" s="61"/>
      <c r="R22" s="61"/>
      <c r="S22" s="61"/>
      <c r="T22" s="61"/>
      <c r="U22" s="35">
        <f t="shared" si="2"/>
        <v>120</v>
      </c>
    </row>
    <row r="23" ht="15.75" customHeight="1">
      <c r="A23" s="51" t="str">
        <f>'Racing Finish'!A23</f>
        <v>Jr. Animal</v>
      </c>
      <c r="B23" s="51" t="str">
        <f>'Racing Finish'!B23</f>
        <v>Madalinn White</v>
      </c>
      <c r="C23" s="35" t="str">
        <f>vlookup(B23,'Member List'!A:B,2,false)</f>
        <v>Yes</v>
      </c>
      <c r="D23" s="60">
        <f t="shared" si="1"/>
        <v>114</v>
      </c>
      <c r="E23" s="35">
        <f t="array" ref="E23">_xlfn.xlookup('Racing Finish'!E23,Legend!$A:$A,Legend!$B:$B)</f>
        <v>57</v>
      </c>
      <c r="F23" s="35">
        <f t="array" ref="F23">_xlfn.xlookup('Racing Finish'!F23,Legend!$A:$A,Legend!$B:$B)</f>
        <v>57</v>
      </c>
      <c r="G23" s="35">
        <f t="array" ref="G23">_xlfn.xlookup('Racing Finish'!G23,Legend!$A:$A,Legend!$B:$B)</f>
        <v>0</v>
      </c>
      <c r="H23" s="35">
        <f t="array" ref="H23">_xlfn.xlookup('Racing Finish'!H23,Legend!$A:$A,Legend!$B:$B)</f>
        <v>0</v>
      </c>
      <c r="I23" s="35">
        <f t="array" ref="I23">_xlfn.xlookup('Racing Finish'!I23,Legend!$A:$A,Legend!$B:$B)</f>
        <v>0</v>
      </c>
      <c r="J23" s="35">
        <f t="array" ref="J23">_xlfn.xlookup('Racing Finish'!J23,Legend!$A:$A,Legend!$B:$B)</f>
        <v>0</v>
      </c>
      <c r="K23" s="35">
        <f t="array" ref="K23">_xlfn.xlookup('Racing Finish'!K23,Legend!$A:$A,Legend!$B:$B)</f>
        <v>0</v>
      </c>
      <c r="L23" s="35">
        <f t="array" ref="L23">_xlfn.xlookup('Racing Finish'!L23,Legend!$A:$A,Legend!$B:$B)</f>
        <v>0</v>
      </c>
      <c r="M23" s="35">
        <f t="array" ref="M23">_xlfn.xlookup('Racing Finish'!M23,Legend!$A:$A,Legend!$B:$B)</f>
        <v>0</v>
      </c>
      <c r="N23" s="35">
        <f t="array" ref="N23">_xlfn.xlookup('Racing Finish'!N23,Legend!$A:$A,Legend!$B:$B)</f>
        <v>0</v>
      </c>
      <c r="O23" s="35">
        <f t="array" ref="O23">_xlfn.xlookup('Racing Finish'!O23,Legend!$A:$A,Legend!$B:$B)</f>
        <v>0</v>
      </c>
      <c r="P23" s="61"/>
      <c r="Q23" s="61"/>
      <c r="R23" s="61"/>
      <c r="S23" s="61"/>
      <c r="T23" s="61"/>
      <c r="U23" s="35">
        <f t="shared" si="2"/>
        <v>114</v>
      </c>
    </row>
    <row r="24" ht="15.75" customHeight="1">
      <c r="A24" s="51" t="str">
        <f>'Racing Finish'!A24</f>
        <v>Jr. Honda</v>
      </c>
      <c r="B24" s="51" t="str">
        <f>'Racing Finish'!B24</f>
        <v>Athena Vadnais</v>
      </c>
      <c r="C24" s="35" t="str">
        <f>vlookup(B24,'Member List'!A:B,2,false)</f>
        <v>#N/A</v>
      </c>
      <c r="D24" s="60">
        <f t="shared" si="1"/>
        <v>90</v>
      </c>
      <c r="E24" s="35">
        <f t="array" ref="E24">_xlfn.xlookup('Racing Finish'!E24,Legend!$A:$A,Legend!$B:$B)</f>
        <v>0</v>
      </c>
      <c r="F24" s="35">
        <f t="array" ref="F24">_xlfn.xlookup('Racing Finish'!F24,Legend!$A:$A,Legend!$B:$B)</f>
        <v>0</v>
      </c>
      <c r="G24" s="35">
        <f t="array" ref="G24">_xlfn.xlookup('Racing Finish'!G24,Legend!$A:$A,Legend!$B:$B)</f>
        <v>0</v>
      </c>
      <c r="H24" s="35">
        <f t="array" ref="H24">_xlfn.xlookup('Racing Finish'!H24,Legend!$A:$A,Legend!$B:$B)</f>
        <v>0</v>
      </c>
      <c r="I24" s="35">
        <f t="array" ref="I24">_xlfn.xlookup('Racing Finish'!I24,Legend!$A:$A,Legend!$B:$B)</f>
        <v>0</v>
      </c>
      <c r="J24" s="35">
        <f t="array" ref="J24">_xlfn.xlookup('Racing Finish'!J24,Legend!$A:$A,Legend!$B:$B)</f>
        <v>0</v>
      </c>
      <c r="K24" s="35">
        <f t="array" ref="K24">_xlfn.xlookup('Racing Finish'!K24,Legend!$A:$A,Legend!$B:$B)</f>
        <v>0</v>
      </c>
      <c r="L24" s="35">
        <f t="array" ref="L24">_xlfn.xlookup('Racing Finish'!L24,Legend!$A:$A,Legend!$B:$B)</f>
        <v>0</v>
      </c>
      <c r="M24" s="35">
        <f t="array" ref="M24">_xlfn.xlookup('Racing Finish'!M24,Legend!$A:$A,Legend!$B:$B)</f>
        <v>45</v>
      </c>
      <c r="N24" s="35">
        <f t="array" ref="N24">_xlfn.xlookup('Racing Finish'!N24,Legend!$A:$A,Legend!$B:$B)</f>
        <v>45</v>
      </c>
      <c r="O24" s="35">
        <f t="array" ref="O24">_xlfn.xlookup('Racing Finish'!O24,Legend!$A:$A,Legend!$B:$B)</f>
        <v>0</v>
      </c>
      <c r="P24" s="61"/>
      <c r="Q24" s="61"/>
      <c r="R24" s="61"/>
      <c r="S24" s="61"/>
      <c r="T24" s="61"/>
      <c r="U24" s="35">
        <f t="shared" si="2"/>
        <v>90</v>
      </c>
    </row>
    <row r="25" ht="15.75" customHeight="1">
      <c r="A25" s="51" t="str">
        <f>'Racing Finish'!A25</f>
        <v>Jr. Honda</v>
      </c>
      <c r="B25" s="51" t="str">
        <f>'Racing Finish'!B25</f>
        <v>Austin Alliman</v>
      </c>
      <c r="C25" s="35" t="str">
        <f>vlookup(B25,'Member List'!A:B,2,false)</f>
        <v>Yes</v>
      </c>
      <c r="D25" s="60">
        <f t="shared" si="1"/>
        <v>504</v>
      </c>
      <c r="E25" s="35">
        <f t="array" ref="E25">_xlfn.xlookup('Racing Finish'!E25,Legend!$A:$A,Legend!$B:$B)</f>
        <v>48</v>
      </c>
      <c r="F25" s="35">
        <f t="array" ref="F25">_xlfn.xlookup('Racing Finish'!F25,Legend!$A:$A,Legend!$B:$B)</f>
        <v>42</v>
      </c>
      <c r="G25" s="35">
        <f t="array" ref="G25">_xlfn.xlookup('Racing Finish'!G25,Legend!$A:$A,Legend!$B:$B)</f>
        <v>45</v>
      </c>
      <c r="H25" s="35">
        <f t="array" ref="H25">_xlfn.xlookup('Racing Finish'!H25,Legend!$A:$A,Legend!$B:$B)</f>
        <v>45</v>
      </c>
      <c r="I25" s="35">
        <f t="array" ref="I25">_xlfn.xlookup('Racing Finish'!I25,Legend!$A:$A,Legend!$B:$B)</f>
        <v>39</v>
      </c>
      <c r="J25" s="35">
        <f t="array" ref="J25">_xlfn.xlookup('Racing Finish'!J25,Legend!$A:$A,Legend!$B:$B)</f>
        <v>36</v>
      </c>
      <c r="K25" s="35">
        <f t="array" ref="K25">_xlfn.xlookup('Racing Finish'!K25,Legend!$A:$A,Legend!$B:$B)</f>
        <v>45</v>
      </c>
      <c r="L25" s="35">
        <f t="array" ref="L25">_xlfn.xlookup('Racing Finish'!L25,Legend!$A:$A,Legend!$B:$B)</f>
        <v>54</v>
      </c>
      <c r="M25" s="35">
        <f t="array" ref="M25">_xlfn.xlookup('Racing Finish'!M25,Legend!$A:$A,Legend!$B:$B)</f>
        <v>54</v>
      </c>
      <c r="N25" s="35">
        <f t="array" ref="N25">_xlfn.xlookup('Racing Finish'!N25,Legend!$A:$A,Legend!$B:$B)</f>
        <v>42</v>
      </c>
      <c r="O25" s="35">
        <f t="array" ref="O25">_xlfn.xlookup('Racing Finish'!O25,Legend!$A:$A,Legend!$B:$B)</f>
        <v>54</v>
      </c>
      <c r="P25" s="61"/>
      <c r="Q25" s="61"/>
      <c r="R25" s="61"/>
      <c r="S25" s="61"/>
      <c r="T25" s="61"/>
      <c r="U25" s="35">
        <f t="shared" si="2"/>
        <v>504</v>
      </c>
    </row>
    <row r="26" ht="15.75" customHeight="1">
      <c r="A26" s="51" t="str">
        <f>'Racing Finish'!A26</f>
        <v>Jr. Honda</v>
      </c>
      <c r="B26" s="51" t="str">
        <f>'Racing Finish'!B26</f>
        <v>Benjamin Nichols</v>
      </c>
      <c r="C26" s="35" t="str">
        <f>vlookup(B26,'Member List'!A:B,2,false)</f>
        <v>#N/A</v>
      </c>
      <c r="D26" s="60">
        <f t="shared" si="1"/>
        <v>198</v>
      </c>
      <c r="E26" s="35">
        <f t="array" ref="E26">_xlfn.xlookup('Racing Finish'!E26,Legend!$A:$A,Legend!$B:$B)</f>
        <v>0</v>
      </c>
      <c r="F26" s="35">
        <f t="array" ref="F26">_xlfn.xlookup('Racing Finish'!F26,Legend!$A:$A,Legend!$B:$B)</f>
        <v>0</v>
      </c>
      <c r="G26" s="35">
        <f t="array" ref="G26">_xlfn.xlookup('Racing Finish'!G26,Legend!$A:$A,Legend!$B:$B)</f>
        <v>0</v>
      </c>
      <c r="H26" s="35">
        <f t="array" ref="H26">_xlfn.xlookup('Racing Finish'!H26,Legend!$A:$A,Legend!$B:$B)</f>
        <v>0</v>
      </c>
      <c r="I26" s="35">
        <f t="array" ref="I26">_xlfn.xlookup('Racing Finish'!I26,Legend!$A:$A,Legend!$B:$B)</f>
        <v>57</v>
      </c>
      <c r="J26" s="35">
        <f t="array" ref="J26">_xlfn.xlookup('Racing Finish'!J26,Legend!$A:$A,Legend!$B:$B)</f>
        <v>48</v>
      </c>
      <c r="K26" s="35">
        <f t="array" ref="K26">_xlfn.xlookup('Racing Finish'!K26,Legend!$A:$A,Legend!$B:$B)</f>
        <v>0</v>
      </c>
      <c r="L26" s="35">
        <f t="array" ref="L26">_xlfn.xlookup('Racing Finish'!L26,Legend!$A:$A,Legend!$B:$B)</f>
        <v>0</v>
      </c>
      <c r="M26" s="35">
        <f t="array" ref="M26">_xlfn.xlookup('Racing Finish'!M26,Legend!$A:$A,Legend!$B:$B)</f>
        <v>39</v>
      </c>
      <c r="N26" s="35">
        <f t="array" ref="N26">_xlfn.xlookup('Racing Finish'!N26,Legend!$A:$A,Legend!$B:$B)</f>
        <v>54</v>
      </c>
      <c r="O26" s="35">
        <f t="array" ref="O26">_xlfn.xlookup('Racing Finish'!O26,Legend!$A:$A,Legend!$B:$B)</f>
        <v>0</v>
      </c>
      <c r="P26" s="61"/>
      <c r="Q26" s="61"/>
      <c r="R26" s="61"/>
      <c r="S26" s="61"/>
      <c r="T26" s="61"/>
      <c r="U26" s="35">
        <f t="shared" si="2"/>
        <v>198</v>
      </c>
    </row>
    <row r="27" ht="15.75" customHeight="1">
      <c r="A27" s="51" t="str">
        <f>'Racing Finish'!A27</f>
        <v>Jr. Honda</v>
      </c>
      <c r="B27" s="51" t="str">
        <f>'Racing Finish'!B27</f>
        <v>Blake Bonnett</v>
      </c>
      <c r="C27" s="35" t="str">
        <f>vlookup(B27,'Member List'!A:B,2,false)</f>
        <v>Yes</v>
      </c>
      <c r="D27" s="60">
        <f t="shared" si="1"/>
        <v>543</v>
      </c>
      <c r="E27" s="35">
        <f t="array" ref="E27">_xlfn.xlookup('Racing Finish'!E27,Legend!$A:$A,Legend!$B:$B)</f>
        <v>54</v>
      </c>
      <c r="F27" s="35">
        <f t="array" ref="F27">_xlfn.xlookup('Racing Finish'!F27,Legend!$A:$A,Legend!$B:$B)</f>
        <v>48</v>
      </c>
      <c r="G27" s="35">
        <f t="array" ref="G27">_xlfn.xlookup('Racing Finish'!G27,Legend!$A:$A,Legend!$B:$B)</f>
        <v>48</v>
      </c>
      <c r="H27" s="35">
        <f t="array" ref="H27">_xlfn.xlookup('Racing Finish'!H27,Legend!$A:$A,Legend!$B:$B)</f>
        <v>57</v>
      </c>
      <c r="I27" s="35">
        <f t="array" ref="I27">_xlfn.xlookup('Racing Finish'!I27,Legend!$A:$A,Legend!$B:$B)</f>
        <v>42</v>
      </c>
      <c r="J27" s="35">
        <f t="array" ref="J27">_xlfn.xlookup('Racing Finish'!J27,Legend!$A:$A,Legend!$B:$B)</f>
        <v>45</v>
      </c>
      <c r="K27" s="35">
        <f t="array" ref="K27">_xlfn.xlookup('Racing Finish'!K27,Legend!$A:$A,Legend!$B:$B)</f>
        <v>54</v>
      </c>
      <c r="L27" s="35">
        <f t="array" ref="L27">_xlfn.xlookup('Racing Finish'!L27,Legend!$A:$A,Legend!$B:$B)</f>
        <v>57</v>
      </c>
      <c r="M27" s="35">
        <f t="array" ref="M27">_xlfn.xlookup('Racing Finish'!M27,Legend!$A:$A,Legend!$B:$B)</f>
        <v>42</v>
      </c>
      <c r="N27" s="35">
        <f t="array" ref="N27">_xlfn.xlookup('Racing Finish'!N27,Legend!$A:$A,Legend!$B:$B)</f>
        <v>51</v>
      </c>
      <c r="O27" s="35">
        <f t="array" ref="O27">_xlfn.xlookup('Racing Finish'!O27,Legend!$A:$A,Legend!$B:$B)</f>
        <v>45</v>
      </c>
      <c r="P27" s="61"/>
      <c r="Q27" s="61"/>
      <c r="R27" s="61"/>
      <c r="S27" s="61"/>
      <c r="T27" s="61"/>
      <c r="U27" s="35">
        <f t="shared" si="2"/>
        <v>543</v>
      </c>
    </row>
    <row r="28" ht="15.75" customHeight="1">
      <c r="A28" s="51" t="str">
        <f>'Racing Finish'!A28</f>
        <v>Jr. Honda</v>
      </c>
      <c r="B28" s="51" t="str">
        <f>'Racing Finish'!B28</f>
        <v>Cayden Miller</v>
      </c>
      <c r="C28" s="35" t="str">
        <f>vlookup(B28,'Member List'!A:B,2,false)</f>
        <v>Yes</v>
      </c>
      <c r="D28" s="60">
        <f t="shared" si="1"/>
        <v>237</v>
      </c>
      <c r="E28" s="35">
        <f t="array" ref="E28">_xlfn.xlookup('Racing Finish'!E28,Legend!$A:$A,Legend!$B:$B)</f>
        <v>0</v>
      </c>
      <c r="F28" s="35">
        <f t="array" ref="F28">_xlfn.xlookup('Racing Finish'!F28,Legend!$A:$A,Legend!$B:$B)</f>
        <v>0</v>
      </c>
      <c r="G28" s="35">
        <f t="array" ref="G28">_xlfn.xlookup('Racing Finish'!G28,Legend!$A:$A,Legend!$B:$B)</f>
        <v>0</v>
      </c>
      <c r="H28" s="35">
        <f t="array" ref="H28">_xlfn.xlookup('Racing Finish'!H28,Legend!$A:$A,Legend!$B:$B)</f>
        <v>0</v>
      </c>
      <c r="I28" s="35">
        <f t="array" ref="I28">_xlfn.xlookup('Racing Finish'!I28,Legend!$A:$A,Legend!$B:$B)</f>
        <v>0</v>
      </c>
      <c r="J28" s="35">
        <f t="array" ref="J28">_xlfn.xlookup('Racing Finish'!J28,Legend!$A:$A,Legend!$B:$B)</f>
        <v>0</v>
      </c>
      <c r="K28" s="35">
        <f t="array" ref="K28">_xlfn.xlookup('Racing Finish'!K28,Legend!$A:$A,Legend!$B:$B)</f>
        <v>48</v>
      </c>
      <c r="L28" s="35">
        <f t="array" ref="L28">_xlfn.xlookup('Racing Finish'!L28,Legend!$A:$A,Legend!$B:$B)</f>
        <v>51</v>
      </c>
      <c r="M28" s="35">
        <f t="array" ref="M28">_xlfn.xlookup('Racing Finish'!M28,Legend!$A:$A,Legend!$B:$B)</f>
        <v>51</v>
      </c>
      <c r="N28" s="35">
        <f t="array" ref="N28">_xlfn.xlookup('Racing Finish'!N28,Legend!$A:$A,Legend!$B:$B)</f>
        <v>39</v>
      </c>
      <c r="O28" s="35">
        <f t="array" ref="O28">_xlfn.xlookup('Racing Finish'!O28,Legend!$A:$A,Legend!$B:$B)</f>
        <v>48</v>
      </c>
      <c r="P28" s="61"/>
      <c r="Q28" s="61"/>
      <c r="R28" s="61"/>
      <c r="S28" s="61"/>
      <c r="T28" s="61"/>
      <c r="U28" s="35">
        <f t="shared" si="2"/>
        <v>237</v>
      </c>
    </row>
    <row r="29" ht="15.75" customHeight="1">
      <c r="A29" s="51" t="str">
        <f>'Racing Finish'!A29</f>
        <v>Jr. Honda</v>
      </c>
      <c r="B29" s="51" t="str">
        <f>'Racing Finish'!B29</f>
        <v>Chase Schilling</v>
      </c>
      <c r="C29" s="35" t="str">
        <f>vlookup(B29,'Member List'!A:B,2,false)</f>
        <v>Yes</v>
      </c>
      <c r="D29" s="60">
        <f t="shared" si="1"/>
        <v>120</v>
      </c>
      <c r="E29" s="35">
        <f t="array" ref="E29">_xlfn.xlookup('Racing Finish'!E29,Legend!$A:$A,Legend!$B:$B)</f>
        <v>60</v>
      </c>
      <c r="F29" s="35">
        <f t="array" ref="F29">_xlfn.xlookup('Racing Finish'!F29,Legend!$A:$A,Legend!$B:$B)</f>
        <v>60</v>
      </c>
      <c r="G29" s="35">
        <f t="array" ref="G29">_xlfn.xlookup('Racing Finish'!G29,Legend!$A:$A,Legend!$B:$B)</f>
        <v>0</v>
      </c>
      <c r="H29" s="35">
        <f t="array" ref="H29">_xlfn.xlookup('Racing Finish'!H29,Legend!$A:$A,Legend!$B:$B)</f>
        <v>0</v>
      </c>
      <c r="I29" s="35">
        <f t="array" ref="I29">_xlfn.xlookup('Racing Finish'!I29,Legend!$A:$A,Legend!$B:$B)</f>
        <v>0</v>
      </c>
      <c r="J29" s="35">
        <f t="array" ref="J29">_xlfn.xlookup('Racing Finish'!J29,Legend!$A:$A,Legend!$B:$B)</f>
        <v>0</v>
      </c>
      <c r="K29" s="35">
        <f t="array" ref="K29">_xlfn.xlookup('Racing Finish'!K29,Legend!$A:$A,Legend!$B:$B)</f>
        <v>0</v>
      </c>
      <c r="L29" s="35">
        <f t="array" ref="L29">_xlfn.xlookup('Racing Finish'!L29,Legend!$A:$A,Legend!$B:$B)</f>
        <v>0</v>
      </c>
      <c r="M29" s="35">
        <f t="array" ref="M29">_xlfn.xlookup('Racing Finish'!M29,Legend!$A:$A,Legend!$B:$B)</f>
        <v>0</v>
      </c>
      <c r="N29" s="35">
        <f t="array" ref="N29">_xlfn.xlookup('Racing Finish'!N29,Legend!$A:$A,Legend!$B:$B)</f>
        <v>0</v>
      </c>
      <c r="O29" s="35">
        <f t="array" ref="O29">_xlfn.xlookup('Racing Finish'!O29,Legend!$A:$A,Legend!$B:$B)</f>
        <v>0</v>
      </c>
      <c r="P29" s="61"/>
      <c r="Q29" s="61"/>
      <c r="R29" s="61"/>
      <c r="S29" s="61"/>
      <c r="T29" s="61"/>
      <c r="U29" s="35">
        <f t="shared" si="2"/>
        <v>120</v>
      </c>
    </row>
    <row r="30" ht="15.75" customHeight="1">
      <c r="A30" s="51" t="str">
        <f>'Racing Finish'!A30</f>
        <v>Jr. Honda</v>
      </c>
      <c r="B30" s="51" t="str">
        <f>'Racing Finish'!B30</f>
        <v>Jasper White</v>
      </c>
      <c r="C30" s="35" t="str">
        <f>vlookup(B30,'Member List'!A:B,2,false)</f>
        <v>Yes</v>
      </c>
      <c r="D30" s="60">
        <f t="shared" si="1"/>
        <v>531</v>
      </c>
      <c r="E30" s="35">
        <f t="array" ref="E30">_xlfn.xlookup('Racing Finish'!E30,Legend!$A:$A,Legend!$B:$B)</f>
        <v>39</v>
      </c>
      <c r="F30" s="35">
        <f t="array" ref="F30">_xlfn.xlookup('Racing Finish'!F30,Legend!$A:$A,Legend!$B:$B)</f>
        <v>57</v>
      </c>
      <c r="G30" s="35">
        <f t="array" ref="G30">_xlfn.xlookup('Racing Finish'!G30,Legend!$A:$A,Legend!$B:$B)</f>
        <v>54</v>
      </c>
      <c r="H30" s="35">
        <f t="array" ref="H30">_xlfn.xlookup('Racing Finish'!H30,Legend!$A:$A,Legend!$B:$B)</f>
        <v>60</v>
      </c>
      <c r="I30" s="35">
        <f t="array" ref="I30">_xlfn.xlookup('Racing Finish'!I30,Legend!$A:$A,Legend!$B:$B)</f>
        <v>51</v>
      </c>
      <c r="J30" s="35">
        <f t="array" ref="J30">_xlfn.xlookup('Racing Finish'!J30,Legend!$A:$A,Legend!$B:$B)</f>
        <v>39</v>
      </c>
      <c r="K30" s="35">
        <f t="array" ref="K30">_xlfn.xlookup('Racing Finish'!K30,Legend!$A:$A,Legend!$B:$B)</f>
        <v>42</v>
      </c>
      <c r="L30" s="35">
        <f t="array" ref="L30">_xlfn.xlookup('Racing Finish'!L30,Legend!$A:$A,Legend!$B:$B)</f>
        <v>42</v>
      </c>
      <c r="M30" s="35">
        <f t="array" ref="M30">_xlfn.xlookup('Racing Finish'!M30,Legend!$A:$A,Legend!$B:$B)</f>
        <v>48</v>
      </c>
      <c r="N30" s="35">
        <f t="array" ref="N30">_xlfn.xlookup('Racing Finish'!N30,Legend!$A:$A,Legend!$B:$B)</f>
        <v>48</v>
      </c>
      <c r="O30" s="35">
        <f t="array" ref="O30">_xlfn.xlookup('Racing Finish'!O30,Legend!$A:$A,Legend!$B:$B)</f>
        <v>51</v>
      </c>
      <c r="P30" s="61"/>
      <c r="Q30" s="61"/>
      <c r="R30" s="61"/>
      <c r="S30" s="61"/>
      <c r="T30" s="61"/>
      <c r="U30" s="35">
        <f t="shared" si="2"/>
        <v>531</v>
      </c>
    </row>
    <row r="31" ht="15.75" customHeight="1">
      <c r="A31" s="51" t="str">
        <f>'Racing Finish'!A31</f>
        <v>Jr. Honda</v>
      </c>
      <c r="B31" s="51" t="str">
        <f>'Racing Finish'!B31</f>
        <v>Jaxson Ortega</v>
      </c>
      <c r="C31" s="35" t="str">
        <f>vlookup(B31,'Member List'!A:B,2,false)</f>
        <v>#N/A</v>
      </c>
      <c r="D31" s="60">
        <f t="shared" si="1"/>
        <v>120</v>
      </c>
      <c r="E31" s="35">
        <f t="array" ref="E31">_xlfn.xlookup('Racing Finish'!E31,Legend!$A:$A,Legend!$B:$B)</f>
        <v>0</v>
      </c>
      <c r="F31" s="35">
        <f t="array" ref="F31">_xlfn.xlookup('Racing Finish'!F31,Legend!$A:$A,Legend!$B:$B)</f>
        <v>0</v>
      </c>
      <c r="G31" s="35">
        <f t="array" ref="G31">_xlfn.xlookup('Racing Finish'!G31,Legend!$A:$A,Legend!$B:$B)</f>
        <v>0</v>
      </c>
      <c r="H31" s="35">
        <f t="array" ref="H31">_xlfn.xlookup('Racing Finish'!H31,Legend!$A:$A,Legend!$B:$B)</f>
        <v>0</v>
      </c>
      <c r="I31" s="35">
        <f t="array" ref="I31">_xlfn.xlookup('Racing Finish'!I31,Legend!$A:$A,Legend!$B:$B)</f>
        <v>60</v>
      </c>
      <c r="J31" s="35">
        <f t="array" ref="J31">_xlfn.xlookup('Racing Finish'!J31,Legend!$A:$A,Legend!$B:$B)</f>
        <v>60</v>
      </c>
      <c r="K31" s="35">
        <f t="array" ref="K31">_xlfn.xlookup('Racing Finish'!K31,Legend!$A:$A,Legend!$B:$B)</f>
        <v>0</v>
      </c>
      <c r="L31" s="35">
        <f t="array" ref="L31">_xlfn.xlookup('Racing Finish'!L31,Legend!$A:$A,Legend!$B:$B)</f>
        <v>0</v>
      </c>
      <c r="M31" s="35">
        <f t="array" ref="M31">_xlfn.xlookup('Racing Finish'!M31,Legend!$A:$A,Legend!$B:$B)</f>
        <v>0</v>
      </c>
      <c r="N31" s="35">
        <f t="array" ref="N31">_xlfn.xlookup('Racing Finish'!N31,Legend!$A:$A,Legend!$B:$B)</f>
        <v>0</v>
      </c>
      <c r="O31" s="35">
        <f t="array" ref="O31">_xlfn.xlookup('Racing Finish'!O31,Legend!$A:$A,Legend!$B:$B)</f>
        <v>0</v>
      </c>
      <c r="P31" s="61"/>
      <c r="Q31" s="61"/>
      <c r="R31" s="61"/>
      <c r="S31" s="61"/>
      <c r="T31" s="61"/>
      <c r="U31" s="35">
        <f t="shared" si="2"/>
        <v>120</v>
      </c>
    </row>
    <row r="32" ht="15.75" customHeight="1">
      <c r="A32" s="51" t="str">
        <f>'Racing Finish'!A32</f>
        <v>Jr. Honda</v>
      </c>
      <c r="B32" s="51" t="str">
        <f>'Racing Finish'!B32</f>
        <v>Kaylee White</v>
      </c>
      <c r="C32" s="35" t="str">
        <f>vlookup(B32,'Member List'!A:B,2,false)</f>
        <v>Yes</v>
      </c>
      <c r="D32" s="60">
        <f t="shared" si="1"/>
        <v>264</v>
      </c>
      <c r="E32" s="35">
        <f t="array" ref="E32">_xlfn.xlookup('Racing Finish'!E32,Legend!$A:$A,Legend!$B:$B)</f>
        <v>45</v>
      </c>
      <c r="F32" s="35">
        <f t="array" ref="F32">_xlfn.xlookup('Racing Finish'!F32,Legend!$A:$A,Legend!$B:$B)</f>
        <v>51</v>
      </c>
      <c r="G32" s="35">
        <f t="array" ref="G32">_xlfn.xlookup('Racing Finish'!G32,Legend!$A:$A,Legend!$B:$B)</f>
        <v>51</v>
      </c>
      <c r="H32" s="35">
        <f t="array" ref="H32">_xlfn.xlookup('Racing Finish'!H32,Legend!$A:$A,Legend!$B:$B)</f>
        <v>51</v>
      </c>
      <c r="I32" s="35">
        <f t="array" ref="I32">_xlfn.xlookup('Racing Finish'!I32,Legend!$A:$A,Legend!$B:$B)</f>
        <v>33</v>
      </c>
      <c r="J32" s="35">
        <f t="array" ref="J32">_xlfn.xlookup('Racing Finish'!J32,Legend!$A:$A,Legend!$B:$B)</f>
        <v>33</v>
      </c>
      <c r="K32" s="35">
        <f t="array" ref="K32">_xlfn.xlookup('Racing Finish'!K32,Legend!$A:$A,Legend!$B:$B)</f>
        <v>0</v>
      </c>
      <c r="L32" s="35">
        <f t="array" ref="L32">_xlfn.xlookup('Racing Finish'!L32,Legend!$A:$A,Legend!$B:$B)</f>
        <v>0</v>
      </c>
      <c r="M32" s="35">
        <f t="array" ref="M32">_xlfn.xlookup('Racing Finish'!M32,Legend!$A:$A,Legend!$B:$B)</f>
        <v>0</v>
      </c>
      <c r="N32" s="35">
        <f t="array" ref="N32">_xlfn.xlookup('Racing Finish'!N32,Legend!$A:$A,Legend!$B:$B)</f>
        <v>0</v>
      </c>
      <c r="O32" s="35">
        <f t="array" ref="O32">_xlfn.xlookup('Racing Finish'!O32,Legend!$A:$A,Legend!$B:$B)</f>
        <v>0</v>
      </c>
      <c r="P32" s="61"/>
      <c r="Q32" s="61"/>
      <c r="R32" s="61"/>
      <c r="S32" s="61"/>
      <c r="T32" s="61"/>
      <c r="U32" s="35">
        <f t="shared" si="2"/>
        <v>264</v>
      </c>
    </row>
    <row r="33" ht="15.75" customHeight="1">
      <c r="A33" s="51" t="str">
        <f>'Racing Finish'!A33</f>
        <v>Jr. Honda</v>
      </c>
      <c r="B33" s="51" t="str">
        <f>'Racing Finish'!B33</f>
        <v>Lathyn Villegas</v>
      </c>
      <c r="C33" s="35" t="str">
        <f>vlookup(B33,'Member List'!A:B,2,false)</f>
        <v>Yes</v>
      </c>
      <c r="D33" s="60">
        <f t="shared" si="1"/>
        <v>591</v>
      </c>
      <c r="E33" s="35">
        <f t="array" ref="E33">_xlfn.xlookup('Racing Finish'!E33,Legend!$A:$A,Legend!$B:$B)</f>
        <v>51</v>
      </c>
      <c r="F33" s="35">
        <f t="array" ref="F33">_xlfn.xlookup('Racing Finish'!F33,Legend!$A:$A,Legend!$B:$B)</f>
        <v>39</v>
      </c>
      <c r="G33" s="35">
        <f t="array" ref="G33">_xlfn.xlookup('Racing Finish'!G33,Legend!$A:$A,Legend!$B:$B)</f>
        <v>60</v>
      </c>
      <c r="H33" s="35">
        <f t="array" ref="H33">_xlfn.xlookup('Racing Finish'!H33,Legend!$A:$A,Legend!$B:$B)</f>
        <v>48</v>
      </c>
      <c r="I33" s="35">
        <f t="array" ref="I33">_xlfn.xlookup('Racing Finish'!I33,Legend!$A:$A,Legend!$B:$B)</f>
        <v>45</v>
      </c>
      <c r="J33" s="35">
        <f t="array" ref="J33">_xlfn.xlookup('Racing Finish'!J33,Legend!$A:$A,Legend!$B:$B)</f>
        <v>51</v>
      </c>
      <c r="K33" s="35">
        <f t="array" ref="K33">_xlfn.xlookup('Racing Finish'!K33,Legend!$A:$A,Legend!$B:$B)</f>
        <v>60</v>
      </c>
      <c r="L33" s="35">
        <f t="array" ref="L33">_xlfn.xlookup('Racing Finish'!L33,Legend!$A:$A,Legend!$B:$B)</f>
        <v>60</v>
      </c>
      <c r="M33" s="35">
        <f t="array" ref="M33">_xlfn.xlookup('Racing Finish'!M33,Legend!$A:$A,Legend!$B:$B)</f>
        <v>60</v>
      </c>
      <c r="N33" s="35">
        <f t="array" ref="N33">_xlfn.xlookup('Racing Finish'!N33,Legend!$A:$A,Legend!$B:$B)</f>
        <v>60</v>
      </c>
      <c r="O33" s="35">
        <f t="array" ref="O33">_xlfn.xlookup('Racing Finish'!O33,Legend!$A:$A,Legend!$B:$B)</f>
        <v>57</v>
      </c>
      <c r="P33" s="61"/>
      <c r="Q33" s="61"/>
      <c r="R33" s="61"/>
      <c r="S33" s="61"/>
      <c r="T33" s="61"/>
      <c r="U33" s="35">
        <f t="shared" si="2"/>
        <v>591</v>
      </c>
    </row>
    <row r="34" ht="15.75" customHeight="1">
      <c r="A34" s="51" t="str">
        <f>'Racing Finish'!A34</f>
        <v>Jr. Honda</v>
      </c>
      <c r="B34" s="51" t="str">
        <f>'Racing Finish'!B34</f>
        <v>Madalinn White</v>
      </c>
      <c r="C34" s="35" t="str">
        <f>vlookup(B34,'Member List'!A:B,2,false)</f>
        <v>Yes</v>
      </c>
      <c r="D34" s="60">
        <f t="shared" si="1"/>
        <v>369</v>
      </c>
      <c r="E34" s="35">
        <f t="array" ref="E34">_xlfn.xlookup('Racing Finish'!E34,Legend!$A:$A,Legend!$B:$B)</f>
        <v>42</v>
      </c>
      <c r="F34" s="35">
        <f t="array" ref="F34">_xlfn.xlookup('Racing Finish'!F34,Legend!$A:$A,Legend!$B:$B)</f>
        <v>54</v>
      </c>
      <c r="G34" s="35">
        <f t="array" ref="G34">_xlfn.xlookup('Racing Finish'!G34,Legend!$A:$A,Legend!$B:$B)</f>
        <v>42</v>
      </c>
      <c r="H34" s="35">
        <f t="array" ref="H34">_xlfn.xlookup('Racing Finish'!H34,Legend!$A:$A,Legend!$B:$B)</f>
        <v>42</v>
      </c>
      <c r="I34" s="35">
        <f t="array" ref="I34">_xlfn.xlookup('Racing Finish'!I34,Legend!$A:$A,Legend!$B:$B)</f>
        <v>48</v>
      </c>
      <c r="J34" s="35">
        <f t="array" ref="J34">_xlfn.xlookup('Racing Finish'!J34,Legend!$A:$A,Legend!$B:$B)</f>
        <v>42</v>
      </c>
      <c r="K34" s="35">
        <f t="array" ref="K34">_xlfn.xlookup('Racing Finish'!K34,Legend!$A:$A,Legend!$B:$B)</f>
        <v>51</v>
      </c>
      <c r="L34" s="35">
        <f t="array" ref="L34">_xlfn.xlookup('Racing Finish'!L34,Legend!$A:$A,Legend!$B:$B)</f>
        <v>48</v>
      </c>
      <c r="M34" s="35">
        <f t="array" ref="M34">_xlfn.xlookup('Racing Finish'!M34,Legend!$A:$A,Legend!$B:$B)</f>
        <v>0</v>
      </c>
      <c r="N34" s="35">
        <f t="array" ref="N34">_xlfn.xlookup('Racing Finish'!N34,Legend!$A:$A,Legend!$B:$B)</f>
        <v>0</v>
      </c>
      <c r="O34" s="35">
        <f t="array" ref="O34">_xlfn.xlookup('Racing Finish'!O34,Legend!$A:$A,Legend!$B:$B)</f>
        <v>0</v>
      </c>
      <c r="P34" s="61"/>
      <c r="Q34" s="61"/>
      <c r="R34" s="61"/>
      <c r="S34" s="61"/>
      <c r="T34" s="61"/>
      <c r="U34" s="35">
        <f t="shared" si="2"/>
        <v>369</v>
      </c>
    </row>
    <row r="35" ht="15.75" customHeight="1">
      <c r="A35" s="51" t="str">
        <f>'Racing Finish'!A35</f>
        <v>Jr. Honda</v>
      </c>
      <c r="B35" s="51" t="str">
        <f>'Racing Finish'!B35</f>
        <v>Ryker Richmond</v>
      </c>
      <c r="C35" s="35" t="str">
        <f>vlookup(B35,'Member List'!A:B,2,false)</f>
        <v>Yes</v>
      </c>
      <c r="D35" s="60">
        <f t="shared" si="1"/>
        <v>600</v>
      </c>
      <c r="E35" s="35">
        <f t="array" ref="E35">_xlfn.xlookup('Racing Finish'!E35,Legend!$A:$A,Legend!$B:$B)</f>
        <v>57</v>
      </c>
      <c r="F35" s="35">
        <f t="array" ref="F35">_xlfn.xlookup('Racing Finish'!F35,Legend!$A:$A,Legend!$B:$B)</f>
        <v>45</v>
      </c>
      <c r="G35" s="35">
        <f t="array" ref="G35">_xlfn.xlookup('Racing Finish'!G35,Legend!$A:$A,Legend!$B:$B)</f>
        <v>57</v>
      </c>
      <c r="H35" s="35">
        <f t="array" ref="H35">_xlfn.xlookup('Racing Finish'!H35,Legend!$A:$A,Legend!$B:$B)</f>
        <v>54</v>
      </c>
      <c r="I35" s="35">
        <f t="array" ref="I35">_xlfn.xlookup('Racing Finish'!I35,Legend!$A:$A,Legend!$B:$B)</f>
        <v>54</v>
      </c>
      <c r="J35" s="35">
        <f t="array" ref="J35">_xlfn.xlookup('Racing Finish'!J35,Legend!$A:$A,Legend!$B:$B)</f>
        <v>57</v>
      </c>
      <c r="K35" s="35">
        <f t="array" ref="K35">_xlfn.xlookup('Racing Finish'!K35,Legend!$A:$A,Legend!$B:$B)</f>
        <v>57</v>
      </c>
      <c r="L35" s="35">
        <f t="array" ref="L35">_xlfn.xlookup('Racing Finish'!L35,Legend!$A:$A,Legend!$B:$B)</f>
        <v>45</v>
      </c>
      <c r="M35" s="35">
        <f t="array" ref="M35">_xlfn.xlookup('Racing Finish'!M35,Legend!$A:$A,Legend!$B:$B)</f>
        <v>57</v>
      </c>
      <c r="N35" s="35">
        <f t="array" ref="N35">_xlfn.xlookup('Racing Finish'!N35,Legend!$A:$A,Legend!$B:$B)</f>
        <v>57</v>
      </c>
      <c r="O35" s="35">
        <f t="array" ref="O35">_xlfn.xlookup('Racing Finish'!O35,Legend!$A:$A,Legend!$B:$B)</f>
        <v>60</v>
      </c>
      <c r="P35" s="61"/>
      <c r="Q35" s="61"/>
      <c r="R35" s="61"/>
      <c r="S35" s="61"/>
      <c r="T35" s="61"/>
      <c r="U35" s="35">
        <f t="shared" si="2"/>
        <v>600</v>
      </c>
    </row>
    <row r="36" ht="15.75" customHeight="1">
      <c r="A36" s="51" t="str">
        <f>'Racing Finish'!A36</f>
        <v>Jr. Honda</v>
      </c>
      <c r="B36" s="51" t="str">
        <f>'Racing Finish'!B36</f>
        <v>Wyatt McClendon</v>
      </c>
      <c r="C36" s="35" t="str">
        <f>vlookup(B36,'Member List'!A:B,2,false)</f>
        <v>#N/A</v>
      </c>
      <c r="D36" s="60">
        <f t="shared" si="1"/>
        <v>90</v>
      </c>
      <c r="E36" s="35">
        <f t="array" ref="E36">_xlfn.xlookup('Racing Finish'!E36,Legend!$A:$A,Legend!$B:$B)</f>
        <v>0</v>
      </c>
      <c r="F36" s="35">
        <f t="array" ref="F36">_xlfn.xlookup('Racing Finish'!F36,Legend!$A:$A,Legend!$B:$B)</f>
        <v>0</v>
      </c>
      <c r="G36" s="35">
        <f t="array" ref="G36">_xlfn.xlookup('Racing Finish'!G36,Legend!$A:$A,Legend!$B:$B)</f>
        <v>0</v>
      </c>
      <c r="H36" s="35">
        <f t="array" ref="H36">_xlfn.xlookup('Racing Finish'!H36,Legend!$A:$A,Legend!$B:$B)</f>
        <v>0</v>
      </c>
      <c r="I36" s="35">
        <f t="array" ref="I36">_xlfn.xlookup('Racing Finish'!I36,Legend!$A:$A,Legend!$B:$B)</f>
        <v>36</v>
      </c>
      <c r="J36" s="35">
        <f t="array" ref="J36">_xlfn.xlookup('Racing Finish'!J36,Legend!$A:$A,Legend!$B:$B)</f>
        <v>54</v>
      </c>
      <c r="K36" s="35">
        <f t="array" ref="K36">_xlfn.xlookup('Racing Finish'!K36,Legend!$A:$A,Legend!$B:$B)</f>
        <v>0</v>
      </c>
      <c r="L36" s="35">
        <f t="array" ref="L36">_xlfn.xlookup('Racing Finish'!L36,Legend!$A:$A,Legend!$B:$B)</f>
        <v>0</v>
      </c>
      <c r="M36" s="35">
        <f t="array" ref="M36">_xlfn.xlookup('Racing Finish'!M36,Legend!$A:$A,Legend!$B:$B)</f>
        <v>0</v>
      </c>
      <c r="N36" s="35">
        <f t="array" ref="N36">_xlfn.xlookup('Racing Finish'!N36,Legend!$A:$A,Legend!$B:$B)</f>
        <v>0</v>
      </c>
      <c r="O36" s="35">
        <f t="array" ref="O36">_xlfn.xlookup('Racing Finish'!O36,Legend!$A:$A,Legend!$B:$B)</f>
        <v>0</v>
      </c>
      <c r="P36" s="61"/>
      <c r="Q36" s="61"/>
      <c r="R36" s="61"/>
      <c r="S36" s="61"/>
      <c r="T36" s="61"/>
      <c r="U36" s="35">
        <f t="shared" si="2"/>
        <v>90</v>
      </c>
    </row>
    <row r="37" ht="15.75" customHeight="1">
      <c r="A37" s="51" t="str">
        <f>'Racing Finish'!A37</f>
        <v>Lt. 160</v>
      </c>
      <c r="B37" s="51" t="str">
        <f>'Racing Finish'!B37</f>
        <v>Casen Alliman</v>
      </c>
      <c r="C37" s="35" t="str">
        <f>vlookup(B37,'Member List'!A:B,2,false)</f>
        <v>Yes</v>
      </c>
      <c r="D37" s="60">
        <f t="shared" si="1"/>
        <v>546</v>
      </c>
      <c r="E37" s="35">
        <f t="array" ref="E37">_xlfn.xlookup('Racing Finish'!E37,Legend!$A:$A,Legend!$B:$B)</f>
        <v>57</v>
      </c>
      <c r="F37" s="35">
        <f t="array" ref="F37">_xlfn.xlookup('Racing Finish'!F37,Legend!$A:$A,Legend!$B:$B)</f>
        <v>51</v>
      </c>
      <c r="G37" s="35">
        <f t="array" ref="G37">_xlfn.xlookup('Racing Finish'!G37,Legend!$A:$A,Legend!$B:$B)</f>
        <v>45</v>
      </c>
      <c r="H37" s="35">
        <f t="array" ref="H37">_xlfn.xlookup('Racing Finish'!H37,Legend!$A:$A,Legend!$B:$B)</f>
        <v>48</v>
      </c>
      <c r="I37" s="35">
        <f t="array" ref="I37">_xlfn.xlookup('Racing Finish'!I37,Legend!$A:$A,Legend!$B:$B)</f>
        <v>42</v>
      </c>
      <c r="J37" s="35">
        <f t="array" ref="J37">_xlfn.xlookup('Racing Finish'!J37,Legend!$A:$A,Legend!$B:$B)</f>
        <v>45</v>
      </c>
      <c r="K37" s="35">
        <f t="array" ref="K37">_xlfn.xlookup('Racing Finish'!K37,Legend!$A:$A,Legend!$B:$B)</f>
        <v>48</v>
      </c>
      <c r="L37" s="35">
        <f t="array" ref="L37">_xlfn.xlookup('Racing Finish'!L37,Legend!$A:$A,Legend!$B:$B)</f>
        <v>51</v>
      </c>
      <c r="M37" s="35">
        <f t="array" ref="M37">_xlfn.xlookup('Racing Finish'!M37,Legend!$A:$A,Legend!$B:$B)</f>
        <v>57</v>
      </c>
      <c r="N37" s="35">
        <f t="array" ref="N37">_xlfn.xlookup('Racing Finish'!N37,Legend!$A:$A,Legend!$B:$B)</f>
        <v>51</v>
      </c>
      <c r="O37" s="35">
        <f t="array" ref="O37">_xlfn.xlookup('Racing Finish'!O37,Legend!$A:$A,Legend!$B:$B)</f>
        <v>51</v>
      </c>
      <c r="P37" s="61"/>
      <c r="Q37" s="61"/>
      <c r="R37" s="61"/>
      <c r="S37" s="61"/>
      <c r="T37" s="61"/>
      <c r="U37" s="35">
        <f t="shared" si="2"/>
        <v>546</v>
      </c>
    </row>
    <row r="38" ht="15.75" customHeight="1">
      <c r="A38" s="51" t="str">
        <f>'Racing Finish'!A38</f>
        <v>Lt. 160</v>
      </c>
      <c r="B38" s="51" t="str">
        <f>'Racing Finish'!B38</f>
        <v>Chase Schilling</v>
      </c>
      <c r="C38" s="35" t="str">
        <f>vlookup(B38,'Member List'!A:B,2,false)</f>
        <v>Yes</v>
      </c>
      <c r="D38" s="60">
        <f t="shared" si="1"/>
        <v>294</v>
      </c>
      <c r="E38" s="35">
        <f t="array" ref="E38">_xlfn.xlookup('Racing Finish'!E38,Legend!$A:$A,Legend!$B:$B)</f>
        <v>0</v>
      </c>
      <c r="F38" s="35">
        <f t="array" ref="F38">_xlfn.xlookup('Racing Finish'!F38,Legend!$A:$A,Legend!$B:$B)</f>
        <v>0</v>
      </c>
      <c r="G38" s="35">
        <f t="array" ref="G38">_xlfn.xlookup('Racing Finish'!G38,Legend!$A:$A,Legend!$B:$B)</f>
        <v>51</v>
      </c>
      <c r="H38" s="35">
        <f t="array" ref="H38">_xlfn.xlookup('Racing Finish'!H38,Legend!$A:$A,Legend!$B:$B)</f>
        <v>45</v>
      </c>
      <c r="I38" s="35">
        <f t="array" ref="I38">_xlfn.xlookup('Racing Finish'!I38,Legend!$A:$A,Legend!$B:$B)</f>
        <v>45</v>
      </c>
      <c r="J38" s="35">
        <f t="array" ref="J38">_xlfn.xlookup('Racing Finish'!J38,Legend!$A:$A,Legend!$B:$B)</f>
        <v>54</v>
      </c>
      <c r="K38" s="35">
        <f t="array" ref="K38">_xlfn.xlookup('Racing Finish'!K38,Legend!$A:$A,Legend!$B:$B)</f>
        <v>0</v>
      </c>
      <c r="L38" s="35">
        <f t="array" ref="L38">_xlfn.xlookup('Racing Finish'!L38,Legend!$A:$A,Legend!$B:$B)</f>
        <v>0</v>
      </c>
      <c r="M38" s="35">
        <f t="array" ref="M38">_xlfn.xlookup('Racing Finish'!M38,Legend!$A:$A,Legend!$B:$B)</f>
        <v>51</v>
      </c>
      <c r="N38" s="35">
        <f t="array" ref="N38">_xlfn.xlookup('Racing Finish'!N38,Legend!$A:$A,Legend!$B:$B)</f>
        <v>48</v>
      </c>
      <c r="O38" s="35">
        <f t="array" ref="O38">_xlfn.xlookup('Racing Finish'!O38,Legend!$A:$A,Legend!$B:$B)</f>
        <v>0</v>
      </c>
      <c r="P38" s="61"/>
      <c r="Q38" s="61"/>
      <c r="R38" s="61"/>
      <c r="S38" s="61"/>
      <c r="T38" s="61"/>
      <c r="U38" s="35">
        <f t="shared" si="2"/>
        <v>294</v>
      </c>
    </row>
    <row r="39" ht="15.75" customHeight="1">
      <c r="A39" s="51" t="str">
        <f>'Racing Finish'!A39</f>
        <v>Lt. 160</v>
      </c>
      <c r="B39" s="51" t="str">
        <f>'Racing Finish'!B39</f>
        <v>Dominic West</v>
      </c>
      <c r="C39" s="35" t="str">
        <f>vlookup(B39,'Member List'!A:B,2,false)</f>
        <v>Yes</v>
      </c>
      <c r="D39" s="60">
        <f t="shared" si="1"/>
        <v>378</v>
      </c>
      <c r="E39" s="35">
        <f t="array" ref="E39">_xlfn.xlookup('Racing Finish'!E39,Legend!$A:$A,Legend!$B:$B)</f>
        <v>0</v>
      </c>
      <c r="F39" s="35">
        <f t="array" ref="F39">_xlfn.xlookup('Racing Finish'!F39,Legend!$A:$A,Legend!$B:$B)</f>
        <v>0</v>
      </c>
      <c r="G39" s="35">
        <f t="array" ref="G39">_xlfn.xlookup('Racing Finish'!G39,Legend!$A:$A,Legend!$B:$B)</f>
        <v>42</v>
      </c>
      <c r="H39" s="35">
        <f t="array" ref="H39">_xlfn.xlookup('Racing Finish'!H39,Legend!$A:$A,Legend!$B:$B)</f>
        <v>42</v>
      </c>
      <c r="I39" s="35">
        <f t="array" ref="I39">_xlfn.xlookup('Racing Finish'!I39,Legend!$A:$A,Legend!$B:$B)</f>
        <v>54</v>
      </c>
      <c r="J39" s="35">
        <f t="array" ref="J39">_xlfn.xlookup('Racing Finish'!J39,Legend!$A:$A,Legend!$B:$B)</f>
        <v>51</v>
      </c>
      <c r="K39" s="35">
        <f t="array" ref="K39">_xlfn.xlookup('Racing Finish'!K39,Legend!$A:$A,Legend!$B:$B)</f>
        <v>51</v>
      </c>
      <c r="L39" s="35">
        <f t="array" ref="L39">_xlfn.xlookup('Racing Finish'!L39,Legend!$A:$A,Legend!$B:$B)</f>
        <v>48</v>
      </c>
      <c r="M39" s="35">
        <f t="array" ref="M39">_xlfn.xlookup('Racing Finish'!M39,Legend!$A:$A,Legend!$B:$B)</f>
        <v>48</v>
      </c>
      <c r="N39" s="35">
        <f t="array" ref="N39">_xlfn.xlookup('Racing Finish'!N39,Legend!$A:$A,Legend!$B:$B)</f>
        <v>42</v>
      </c>
      <c r="O39" s="35">
        <f t="array" ref="O39">_xlfn.xlookup('Racing Finish'!O39,Legend!$A:$A,Legend!$B:$B)</f>
        <v>0</v>
      </c>
      <c r="P39" s="61"/>
      <c r="Q39" s="61"/>
      <c r="R39" s="61"/>
      <c r="S39" s="61"/>
      <c r="T39" s="61"/>
      <c r="U39" s="35">
        <f t="shared" si="2"/>
        <v>378</v>
      </c>
    </row>
    <row r="40" ht="15.75" customHeight="1">
      <c r="A40" s="51" t="str">
        <f>'Racing Finish'!A40</f>
        <v>Lt. 160</v>
      </c>
      <c r="B40" s="51" t="str">
        <f>'Racing Finish'!B40</f>
        <v>Evan Dickison</v>
      </c>
      <c r="C40" s="35" t="str">
        <f>vlookup(B40,'Member List'!A:B,2,false)</f>
        <v>Yes</v>
      </c>
      <c r="D40" s="60">
        <f t="shared" si="1"/>
        <v>621</v>
      </c>
      <c r="E40" s="35">
        <f t="array" ref="E40">_xlfn.xlookup('Racing Finish'!E40,Legend!$A:$A,Legend!$B:$B)</f>
        <v>60</v>
      </c>
      <c r="F40" s="35">
        <f t="array" ref="F40">_xlfn.xlookup('Racing Finish'!F40,Legend!$A:$A,Legend!$B:$B)</f>
        <v>57</v>
      </c>
      <c r="G40" s="35">
        <f t="array" ref="G40">_xlfn.xlookup('Racing Finish'!G40,Legend!$A:$A,Legend!$B:$B)</f>
        <v>57</v>
      </c>
      <c r="H40" s="35">
        <f t="array" ref="H40">_xlfn.xlookup('Racing Finish'!H40,Legend!$A:$A,Legend!$B:$B)</f>
        <v>57</v>
      </c>
      <c r="I40" s="35">
        <f t="array" ref="I40">_xlfn.xlookup('Racing Finish'!I40,Legend!$A:$A,Legend!$B:$B)</f>
        <v>57</v>
      </c>
      <c r="J40" s="35">
        <f t="array" ref="J40">_xlfn.xlookup('Racing Finish'!J40,Legend!$A:$A,Legend!$B:$B)</f>
        <v>57</v>
      </c>
      <c r="K40" s="35">
        <f t="array" ref="K40">_xlfn.xlookup('Racing Finish'!K40,Legend!$A:$A,Legend!$B:$B)</f>
        <v>57</v>
      </c>
      <c r="L40" s="35">
        <f t="array" ref="L40">_xlfn.xlookup('Racing Finish'!L40,Legend!$A:$A,Legend!$B:$B)</f>
        <v>60</v>
      </c>
      <c r="M40" s="35">
        <f t="array" ref="M40">_xlfn.xlookup('Racing Finish'!M40,Legend!$A:$A,Legend!$B:$B)</f>
        <v>42</v>
      </c>
      <c r="N40" s="35">
        <f t="array" ref="N40">_xlfn.xlookup('Racing Finish'!N40,Legend!$A:$A,Legend!$B:$B)</f>
        <v>60</v>
      </c>
      <c r="O40" s="35">
        <f t="array" ref="O40">_xlfn.xlookup('Racing Finish'!O40,Legend!$A:$A,Legend!$B:$B)</f>
        <v>57</v>
      </c>
      <c r="P40" s="61"/>
      <c r="Q40" s="61"/>
      <c r="R40" s="61"/>
      <c r="S40" s="61"/>
      <c r="T40" s="61"/>
      <c r="U40" s="35">
        <f t="shared" si="2"/>
        <v>621</v>
      </c>
    </row>
    <row r="41" ht="15.75" customHeight="1">
      <c r="A41" s="51" t="str">
        <f>'Racing Finish'!A41</f>
        <v>Lt. 160</v>
      </c>
      <c r="B41" s="51" t="str">
        <f>'Racing Finish'!B41</f>
        <v>Gunnar Treharn</v>
      </c>
      <c r="C41" s="35" t="str">
        <f>vlookup(B41,'Member List'!A:B,2,false)</f>
        <v>#N/A</v>
      </c>
      <c r="D41" s="60">
        <f t="shared" si="1"/>
        <v>90</v>
      </c>
      <c r="E41" s="35">
        <f t="array" ref="E41">_xlfn.xlookup('Racing Finish'!E41,Legend!$A:$A,Legend!$B:$B)</f>
        <v>0</v>
      </c>
      <c r="F41" s="35">
        <f t="array" ref="F41">_xlfn.xlookup('Racing Finish'!F41,Legend!$A:$A,Legend!$B:$B)</f>
        <v>0</v>
      </c>
      <c r="G41" s="35">
        <f t="array" ref="G41">_xlfn.xlookup('Racing Finish'!G41,Legend!$A:$A,Legend!$B:$B)</f>
        <v>0</v>
      </c>
      <c r="H41" s="35">
        <f t="array" ref="H41">_xlfn.xlookup('Racing Finish'!H41,Legend!$A:$A,Legend!$B:$B)</f>
        <v>0</v>
      </c>
      <c r="I41" s="35">
        <f t="array" ref="I41">_xlfn.xlookup('Racing Finish'!I41,Legend!$A:$A,Legend!$B:$B)</f>
        <v>0</v>
      </c>
      <c r="J41" s="35">
        <f t="array" ref="J41">_xlfn.xlookup('Racing Finish'!J41,Legend!$A:$A,Legend!$B:$B)</f>
        <v>0</v>
      </c>
      <c r="K41" s="35">
        <f t="array" ref="K41">_xlfn.xlookup('Racing Finish'!K41,Legend!$A:$A,Legend!$B:$B)</f>
        <v>0</v>
      </c>
      <c r="L41" s="35">
        <f t="array" ref="L41">_xlfn.xlookup('Racing Finish'!L41,Legend!$A:$A,Legend!$B:$B)</f>
        <v>0</v>
      </c>
      <c r="M41" s="35">
        <f t="array" ref="M41">_xlfn.xlookup('Racing Finish'!M41,Legend!$A:$A,Legend!$B:$B)</f>
        <v>45</v>
      </c>
      <c r="N41" s="35">
        <f t="array" ref="N41">_xlfn.xlookup('Racing Finish'!N41,Legend!$A:$A,Legend!$B:$B)</f>
        <v>45</v>
      </c>
      <c r="O41" s="35">
        <f t="array" ref="O41">_xlfn.xlookup('Racing Finish'!O41,Legend!$A:$A,Legend!$B:$B)</f>
        <v>0</v>
      </c>
      <c r="P41" s="61"/>
      <c r="Q41" s="61"/>
      <c r="R41" s="61"/>
      <c r="S41" s="61"/>
      <c r="T41" s="61"/>
      <c r="U41" s="35">
        <f t="shared" si="2"/>
        <v>90</v>
      </c>
    </row>
    <row r="42" ht="15.75" customHeight="1">
      <c r="A42" s="51" t="str">
        <f>'Racing Finish'!A42</f>
        <v>Lt. 160</v>
      </c>
      <c r="B42" s="51" t="str">
        <f>'Racing Finish'!B42</f>
        <v>Hazel Green</v>
      </c>
      <c r="C42" s="35" t="str">
        <f>vlookup(B42,'Member List'!A:B,2,false)</f>
        <v>Yes</v>
      </c>
      <c r="D42" s="60">
        <f t="shared" si="1"/>
        <v>573</v>
      </c>
      <c r="E42" s="35">
        <f t="array" ref="E42">_xlfn.xlookup('Racing Finish'!E42,Legend!$A:$A,Legend!$B:$B)</f>
        <v>54</v>
      </c>
      <c r="F42" s="35">
        <f t="array" ref="F42">_xlfn.xlookup('Racing Finish'!F42,Legend!$A:$A,Legend!$B:$B)</f>
        <v>54</v>
      </c>
      <c r="G42" s="35">
        <f t="array" ref="G42">_xlfn.xlookup('Racing Finish'!G42,Legend!$A:$A,Legend!$B:$B)</f>
        <v>48</v>
      </c>
      <c r="H42" s="35">
        <f t="array" ref="H42">_xlfn.xlookup('Racing Finish'!H42,Legend!$A:$A,Legend!$B:$B)</f>
        <v>51</v>
      </c>
      <c r="I42" s="35">
        <f t="array" ref="I42">_xlfn.xlookup('Racing Finish'!I42,Legend!$A:$A,Legend!$B:$B)</f>
        <v>48</v>
      </c>
      <c r="J42" s="35">
        <f t="array" ref="J42">_xlfn.xlookup('Racing Finish'!J42,Legend!$A:$A,Legend!$B:$B)</f>
        <v>48</v>
      </c>
      <c r="K42" s="35">
        <f t="array" ref="K42">_xlfn.xlookup('Racing Finish'!K42,Legend!$A:$A,Legend!$B:$B)</f>
        <v>54</v>
      </c>
      <c r="L42" s="35">
        <f t="array" ref="L42">_xlfn.xlookup('Racing Finish'!L42,Legend!$A:$A,Legend!$B:$B)</f>
        <v>54</v>
      </c>
      <c r="M42" s="35">
        <f t="array" ref="M42">_xlfn.xlookup('Racing Finish'!M42,Legend!$A:$A,Legend!$B:$B)</f>
        <v>54</v>
      </c>
      <c r="N42" s="35">
        <f t="array" ref="N42">_xlfn.xlookup('Racing Finish'!N42,Legend!$A:$A,Legend!$B:$B)</f>
        <v>54</v>
      </c>
      <c r="O42" s="35">
        <f t="array" ref="O42">_xlfn.xlookup('Racing Finish'!O42,Legend!$A:$A,Legend!$B:$B)</f>
        <v>54</v>
      </c>
      <c r="P42" s="61"/>
      <c r="Q42" s="61"/>
      <c r="R42" s="61"/>
      <c r="S42" s="61"/>
      <c r="T42" s="61"/>
      <c r="U42" s="35">
        <f t="shared" si="2"/>
        <v>573</v>
      </c>
    </row>
    <row r="43" ht="15.75" customHeight="1">
      <c r="A43" s="51" t="str">
        <f>'Racing Finish'!A43</f>
        <v>Lt. 160</v>
      </c>
      <c r="B43" s="51" t="str">
        <f>'Racing Finish'!B43</f>
        <v>Jaxxon Richards</v>
      </c>
      <c r="C43" s="35" t="str">
        <f>vlookup(B43,'Member List'!A:B,2,false)</f>
        <v>#N/A</v>
      </c>
      <c r="D43" s="60">
        <f t="shared" si="1"/>
        <v>81</v>
      </c>
      <c r="E43" s="35">
        <f t="array" ref="E43">_xlfn.xlookup('Racing Finish'!E43,Legend!$A:$A,Legend!$B:$B)</f>
        <v>0</v>
      </c>
      <c r="F43" s="35">
        <f t="array" ref="F43">_xlfn.xlookup('Racing Finish'!F43,Legend!$A:$A,Legend!$B:$B)</f>
        <v>0</v>
      </c>
      <c r="G43" s="35">
        <f t="array" ref="G43">_xlfn.xlookup('Racing Finish'!G43,Legend!$A:$A,Legend!$B:$B)</f>
        <v>0</v>
      </c>
      <c r="H43" s="35">
        <f t="array" ref="H43">_xlfn.xlookup('Racing Finish'!H43,Legend!$A:$A,Legend!$B:$B)</f>
        <v>0</v>
      </c>
      <c r="I43" s="35">
        <f t="array" ref="I43">_xlfn.xlookup('Racing Finish'!I43,Legend!$A:$A,Legend!$B:$B)</f>
        <v>39</v>
      </c>
      <c r="J43" s="35">
        <f t="array" ref="J43">_xlfn.xlookup('Racing Finish'!J43,Legend!$A:$A,Legend!$B:$B)</f>
        <v>42</v>
      </c>
      <c r="K43" s="35">
        <f t="array" ref="K43">_xlfn.xlookup('Racing Finish'!K43,Legend!$A:$A,Legend!$B:$B)</f>
        <v>0</v>
      </c>
      <c r="L43" s="35">
        <f t="array" ref="L43">_xlfn.xlookup('Racing Finish'!L43,Legend!$A:$A,Legend!$B:$B)</f>
        <v>0</v>
      </c>
      <c r="M43" s="35">
        <f t="array" ref="M43">_xlfn.xlookup('Racing Finish'!M43,Legend!$A:$A,Legend!$B:$B)</f>
        <v>0</v>
      </c>
      <c r="N43" s="35">
        <f t="array" ref="N43">_xlfn.xlookup('Racing Finish'!N43,Legend!$A:$A,Legend!$B:$B)</f>
        <v>0</v>
      </c>
      <c r="O43" s="35">
        <f t="array" ref="O43">_xlfn.xlookup('Racing Finish'!O43,Legend!$A:$A,Legend!$B:$B)</f>
        <v>0</v>
      </c>
      <c r="P43" s="61"/>
      <c r="Q43" s="61"/>
      <c r="R43" s="61"/>
      <c r="S43" s="61"/>
      <c r="T43" s="61"/>
      <c r="U43" s="35">
        <f t="shared" si="2"/>
        <v>81</v>
      </c>
    </row>
    <row r="44" ht="15.75" customHeight="1">
      <c r="A44" s="51" t="str">
        <f>'Racing Finish'!A44</f>
        <v>Lt. 160</v>
      </c>
      <c r="B44" s="51" t="str">
        <f>'Racing Finish'!B44</f>
        <v>Leo Burris</v>
      </c>
      <c r="C44" s="35" t="str">
        <f>vlookup(B44,'Member List'!A:B,2,false)</f>
        <v>Yes</v>
      </c>
      <c r="D44" s="60">
        <f t="shared" si="1"/>
        <v>642</v>
      </c>
      <c r="E44" s="35">
        <f t="array" ref="E44">_xlfn.xlookup('Racing Finish'!E44,Legend!$A:$A,Legend!$B:$B)</f>
        <v>48</v>
      </c>
      <c r="F44" s="35">
        <f t="array" ref="F44">_xlfn.xlookup('Racing Finish'!F44,Legend!$A:$A,Legend!$B:$B)</f>
        <v>60</v>
      </c>
      <c r="G44" s="35">
        <f t="array" ref="G44">_xlfn.xlookup('Racing Finish'!G44,Legend!$A:$A,Legend!$B:$B)</f>
        <v>60</v>
      </c>
      <c r="H44" s="35">
        <f t="array" ref="H44">_xlfn.xlookup('Racing Finish'!H44,Legend!$A:$A,Legend!$B:$B)</f>
        <v>60</v>
      </c>
      <c r="I44" s="35">
        <f t="array" ref="I44">_xlfn.xlookup('Racing Finish'!I44,Legend!$A:$A,Legend!$B:$B)</f>
        <v>60</v>
      </c>
      <c r="J44" s="35">
        <f t="array" ref="J44">_xlfn.xlookup('Racing Finish'!J44,Legend!$A:$A,Legend!$B:$B)</f>
        <v>60</v>
      </c>
      <c r="K44" s="35">
        <f t="array" ref="K44">_xlfn.xlookup('Racing Finish'!K44,Legend!$A:$A,Legend!$B:$B)</f>
        <v>60</v>
      </c>
      <c r="L44" s="35">
        <f t="array" ref="L44">_xlfn.xlookup('Racing Finish'!L44,Legend!$A:$A,Legend!$B:$B)</f>
        <v>57</v>
      </c>
      <c r="M44" s="35">
        <f t="array" ref="M44">_xlfn.xlookup('Racing Finish'!M44,Legend!$A:$A,Legend!$B:$B)</f>
        <v>60</v>
      </c>
      <c r="N44" s="35">
        <f t="array" ref="N44">_xlfn.xlookup('Racing Finish'!N44,Legend!$A:$A,Legend!$B:$B)</f>
        <v>57</v>
      </c>
      <c r="O44" s="35">
        <f t="array" ref="O44">_xlfn.xlookup('Racing Finish'!O44,Legend!$A:$A,Legend!$B:$B)</f>
        <v>60</v>
      </c>
      <c r="P44" s="61"/>
      <c r="Q44" s="61"/>
      <c r="R44" s="61"/>
      <c r="S44" s="61"/>
      <c r="T44" s="61"/>
      <c r="U44" s="35">
        <f t="shared" si="2"/>
        <v>642</v>
      </c>
    </row>
    <row r="45" ht="15.75" customHeight="1">
      <c r="A45" s="51" t="str">
        <f>'Racing Finish'!A45</f>
        <v>Lt. 160</v>
      </c>
      <c r="B45" s="51" t="str">
        <f>'Racing Finish'!B45</f>
        <v>Madalinn White</v>
      </c>
      <c r="C45" s="35" t="str">
        <f>vlookup(B45,'Member List'!A:B,2,false)</f>
        <v>Yes</v>
      </c>
      <c r="D45" s="60">
        <f t="shared" si="1"/>
        <v>48</v>
      </c>
      <c r="E45" s="35">
        <f t="array" ref="E45">_xlfn.xlookup('Racing Finish'!E45,Legend!$A:$A,Legend!$B:$B)</f>
        <v>0</v>
      </c>
      <c r="F45" s="35">
        <f t="array" ref="F45">_xlfn.xlookup('Racing Finish'!F45,Legend!$A:$A,Legend!$B:$B)</f>
        <v>0</v>
      </c>
      <c r="G45" s="35">
        <f t="array" ref="G45">_xlfn.xlookup('Racing Finish'!G45,Legend!$A:$A,Legend!$B:$B)</f>
        <v>0</v>
      </c>
      <c r="H45" s="35">
        <f t="array" ref="H45">_xlfn.xlookup('Racing Finish'!H45,Legend!$A:$A,Legend!$B:$B)</f>
        <v>0</v>
      </c>
      <c r="I45" s="35">
        <f t="array" ref="I45">_xlfn.xlookup('Racing Finish'!I45,Legend!$A:$A,Legend!$B:$B)</f>
        <v>0</v>
      </c>
      <c r="J45" s="35">
        <f t="array" ref="J45">_xlfn.xlookup('Racing Finish'!J45,Legend!$A:$A,Legend!$B:$B)</f>
        <v>0</v>
      </c>
      <c r="K45" s="35">
        <f t="array" ref="K45">_xlfn.xlookup('Racing Finish'!K45,Legend!$A:$A,Legend!$B:$B)</f>
        <v>0</v>
      </c>
      <c r="L45" s="35">
        <f t="array" ref="L45">_xlfn.xlookup('Racing Finish'!L45,Legend!$A:$A,Legend!$B:$B)</f>
        <v>0</v>
      </c>
      <c r="M45" s="35">
        <f t="array" ref="M45">_xlfn.xlookup('Racing Finish'!M45,Legend!$A:$A,Legend!$B:$B)</f>
        <v>0</v>
      </c>
      <c r="N45" s="35">
        <f t="array" ref="N45">_xlfn.xlookup('Racing Finish'!N45,Legend!$A:$A,Legend!$B:$B)</f>
        <v>0</v>
      </c>
      <c r="O45" s="35">
        <f t="array" ref="O45">_xlfn.xlookup('Racing Finish'!O45,Legend!$A:$A,Legend!$B:$B)</f>
        <v>48</v>
      </c>
      <c r="P45" s="61"/>
      <c r="Q45" s="61"/>
      <c r="R45" s="61"/>
      <c r="S45" s="61"/>
      <c r="T45" s="61"/>
      <c r="U45" s="35">
        <f t="shared" si="2"/>
        <v>48</v>
      </c>
    </row>
    <row r="46" ht="15.75" customHeight="1">
      <c r="A46" s="51" t="str">
        <f>'Racing Finish'!A46</f>
        <v>Lt. 160</v>
      </c>
      <c r="B46" s="51" t="str">
        <f>'Racing Finish'!B46</f>
        <v>Ryan Whipple</v>
      </c>
      <c r="C46" s="35" t="str">
        <f>vlookup(B46,'Member List'!A:B,2,false)</f>
        <v>Yes</v>
      </c>
      <c r="D46" s="60">
        <f t="shared" si="1"/>
        <v>189</v>
      </c>
      <c r="E46" s="35">
        <f t="array" ref="E46">_xlfn.xlookup('Racing Finish'!E46,Legend!$A:$A,Legend!$B:$B)</f>
        <v>51</v>
      </c>
      <c r="F46" s="35">
        <f t="array" ref="F46">_xlfn.xlookup('Racing Finish'!F46,Legend!$A:$A,Legend!$B:$B)</f>
        <v>48</v>
      </c>
      <c r="G46" s="35">
        <f t="array" ref="G46">_xlfn.xlookup('Racing Finish'!G46,Legend!$A:$A,Legend!$B:$B)</f>
        <v>0</v>
      </c>
      <c r="H46" s="35">
        <f t="array" ref="H46">_xlfn.xlookup('Racing Finish'!H46,Legend!$A:$A,Legend!$B:$B)</f>
        <v>0</v>
      </c>
      <c r="I46" s="35">
        <f t="array" ref="I46">_xlfn.xlookup('Racing Finish'!I46,Legend!$A:$A,Legend!$B:$B)</f>
        <v>51</v>
      </c>
      <c r="J46" s="35">
        <f t="array" ref="J46">_xlfn.xlookup('Racing Finish'!J46,Legend!$A:$A,Legend!$B:$B)</f>
        <v>39</v>
      </c>
      <c r="K46" s="35">
        <f t="array" ref="K46">_xlfn.xlookup('Racing Finish'!K46,Legend!$A:$A,Legend!$B:$B)</f>
        <v>0</v>
      </c>
      <c r="L46" s="35">
        <f t="array" ref="L46">_xlfn.xlookup('Racing Finish'!L46,Legend!$A:$A,Legend!$B:$B)</f>
        <v>0</v>
      </c>
      <c r="M46" s="35">
        <f t="array" ref="M46">_xlfn.xlookup('Racing Finish'!M46,Legend!$A:$A,Legend!$B:$B)</f>
        <v>0</v>
      </c>
      <c r="N46" s="35">
        <f t="array" ref="N46">_xlfn.xlookup('Racing Finish'!N46,Legend!$A:$A,Legend!$B:$B)</f>
        <v>0</v>
      </c>
      <c r="O46" s="35">
        <f t="array" ref="O46">_xlfn.xlookup('Racing Finish'!O46,Legend!$A:$A,Legend!$B:$B)</f>
        <v>0</v>
      </c>
      <c r="P46" s="61"/>
      <c r="Q46" s="61"/>
      <c r="R46" s="61"/>
      <c r="S46" s="61"/>
      <c r="T46" s="61"/>
      <c r="U46" s="35">
        <f t="shared" si="2"/>
        <v>189</v>
      </c>
    </row>
    <row r="47" ht="15.75" customHeight="1">
      <c r="A47" s="51" t="str">
        <f>'Racing Finish'!A47</f>
        <v>Lt. World Formula</v>
      </c>
      <c r="B47" s="51" t="str">
        <f>'Racing Finish'!B47</f>
        <v>Chase Schilling</v>
      </c>
      <c r="C47" s="35" t="str">
        <f>vlookup(B47,'Member List'!A:B,2,false)</f>
        <v>Yes</v>
      </c>
      <c r="D47" s="60">
        <f t="shared" si="1"/>
        <v>216</v>
      </c>
      <c r="E47" s="35">
        <f t="array" ref="E47">_xlfn.xlookup('Racing Finish'!E47,Legend!$A:$A,Legend!$B:$B)</f>
        <v>0</v>
      </c>
      <c r="F47" s="35">
        <f t="array" ref="F47">_xlfn.xlookup('Racing Finish'!F47,Legend!$A:$A,Legend!$B:$B)</f>
        <v>0</v>
      </c>
      <c r="G47" s="35">
        <f t="array" ref="G47">_xlfn.xlookup('Racing Finish'!G47,Legend!$A:$A,Legend!$B:$B)</f>
        <v>0</v>
      </c>
      <c r="H47" s="35">
        <f t="array" ref="H47">_xlfn.xlookup('Racing Finish'!H47,Legend!$A:$A,Legend!$B:$B)</f>
        <v>0</v>
      </c>
      <c r="I47" s="35">
        <f t="array" ref="I47">_xlfn.xlookup('Racing Finish'!I47,Legend!$A:$A,Legend!$B:$B)</f>
        <v>54</v>
      </c>
      <c r="J47" s="35">
        <f t="array" ref="J47">_xlfn.xlookup('Racing Finish'!J47,Legend!$A:$A,Legend!$B:$B)</f>
        <v>54</v>
      </c>
      <c r="K47" s="35">
        <f t="array" ref="K47">_xlfn.xlookup('Racing Finish'!K47,Legend!$A:$A,Legend!$B:$B)</f>
        <v>0</v>
      </c>
      <c r="L47" s="35">
        <f t="array" ref="L47">_xlfn.xlookup('Racing Finish'!L47,Legend!$A:$A,Legend!$B:$B)</f>
        <v>0</v>
      </c>
      <c r="M47" s="35">
        <f t="array" ref="M47">_xlfn.xlookup('Racing Finish'!M47,Legend!$A:$A,Legend!$B:$B)</f>
        <v>54</v>
      </c>
      <c r="N47" s="35">
        <f t="array" ref="N47">_xlfn.xlookup('Racing Finish'!N47,Legend!$A:$A,Legend!$B:$B)</f>
        <v>54</v>
      </c>
      <c r="O47" s="35">
        <f t="array" ref="O47">_xlfn.xlookup('Racing Finish'!O47,Legend!$A:$A,Legend!$B:$B)</f>
        <v>0</v>
      </c>
      <c r="P47" s="61"/>
      <c r="Q47" s="61"/>
      <c r="R47" s="61"/>
      <c r="S47" s="61"/>
      <c r="T47" s="61"/>
      <c r="U47" s="35">
        <f t="shared" si="2"/>
        <v>216</v>
      </c>
    </row>
    <row r="48" ht="15.75" customHeight="1">
      <c r="A48" s="51" t="str">
        <f>'Racing Finish'!A48</f>
        <v>Lt. World Formula</v>
      </c>
      <c r="B48" s="51" t="str">
        <f>'Racing Finish'!B48</f>
        <v>Dominic West</v>
      </c>
      <c r="C48" s="35" t="str">
        <f>vlookup(B48,'Member List'!A:B,2,false)</f>
        <v>Yes</v>
      </c>
      <c r="D48" s="60">
        <f t="shared" si="1"/>
        <v>510</v>
      </c>
      <c r="E48" s="35">
        <f t="array" ref="E48">_xlfn.xlookup('Racing Finish'!E48,Legend!$A:$A,Legend!$B:$B)</f>
        <v>57</v>
      </c>
      <c r="F48" s="35">
        <f t="array" ref="F48">_xlfn.xlookup('Racing Finish'!F48,Legend!$A:$A,Legend!$B:$B)</f>
        <v>57</v>
      </c>
      <c r="G48" s="35">
        <f t="array" ref="G48">_xlfn.xlookup('Racing Finish'!G48,Legend!$A:$A,Legend!$B:$B)</f>
        <v>0</v>
      </c>
      <c r="H48" s="35">
        <f t="array" ref="H48">_xlfn.xlookup('Racing Finish'!H48,Legend!$A:$A,Legend!$B:$B)</f>
        <v>0</v>
      </c>
      <c r="I48" s="35">
        <f t="array" ref="I48">_xlfn.xlookup('Racing Finish'!I48,Legend!$A:$A,Legend!$B:$B)</f>
        <v>57</v>
      </c>
      <c r="J48" s="35">
        <f t="array" ref="J48">_xlfn.xlookup('Racing Finish'!J48,Legend!$A:$A,Legend!$B:$B)</f>
        <v>57</v>
      </c>
      <c r="K48" s="35">
        <f t="array" ref="K48">_xlfn.xlookup('Racing Finish'!K48,Legend!$A:$A,Legend!$B:$B)</f>
        <v>57</v>
      </c>
      <c r="L48" s="35">
        <f t="array" ref="L48">_xlfn.xlookup('Racing Finish'!L48,Legend!$A:$A,Legend!$B:$B)</f>
        <v>57</v>
      </c>
      <c r="M48" s="35">
        <f t="array" ref="M48">_xlfn.xlookup('Racing Finish'!M48,Legend!$A:$A,Legend!$B:$B)</f>
        <v>57</v>
      </c>
      <c r="N48" s="35">
        <f t="array" ref="N48">_xlfn.xlookup('Racing Finish'!N48,Legend!$A:$A,Legend!$B:$B)</f>
        <v>57</v>
      </c>
      <c r="O48" s="35">
        <f t="array" ref="O48">_xlfn.xlookup('Racing Finish'!O48,Legend!$A:$A,Legend!$B:$B)</f>
        <v>54</v>
      </c>
      <c r="P48" s="61"/>
      <c r="Q48" s="61"/>
      <c r="R48" s="61"/>
      <c r="S48" s="61"/>
      <c r="T48" s="61"/>
      <c r="U48" s="35">
        <f t="shared" si="2"/>
        <v>510</v>
      </c>
    </row>
    <row r="49" ht="15.75" customHeight="1">
      <c r="A49" s="51" t="str">
        <f>'Racing Finish'!A49</f>
        <v>Lt. World Formula</v>
      </c>
      <c r="B49" s="51" t="str">
        <f>'Racing Finish'!B49</f>
        <v>Evan Dickison</v>
      </c>
      <c r="C49" s="35" t="str">
        <f>vlookup(B49,'Member List'!A:B,2,false)</f>
        <v>Yes</v>
      </c>
      <c r="D49" s="60">
        <f t="shared" si="1"/>
        <v>57</v>
      </c>
      <c r="E49" s="35">
        <f t="array" ref="E49">_xlfn.xlookup('Racing Finish'!E49,Legend!$A:$A,Legend!$B:$B)</f>
        <v>0</v>
      </c>
      <c r="F49" s="35">
        <f t="array" ref="F49">_xlfn.xlookup('Racing Finish'!F49,Legend!$A:$A,Legend!$B:$B)</f>
        <v>0</v>
      </c>
      <c r="G49" s="35">
        <f t="array" ref="G49">_xlfn.xlookup('Racing Finish'!G49,Legend!$A:$A,Legend!$B:$B)</f>
        <v>0</v>
      </c>
      <c r="H49" s="35">
        <f t="array" ref="H49">_xlfn.xlookup('Racing Finish'!H49,Legend!$A:$A,Legend!$B:$B)</f>
        <v>0</v>
      </c>
      <c r="I49" s="35">
        <f t="array" ref="I49">_xlfn.xlookup('Racing Finish'!I49,Legend!$A:$A,Legend!$B:$B)</f>
        <v>0</v>
      </c>
      <c r="J49" s="35">
        <f t="array" ref="J49">_xlfn.xlookup('Racing Finish'!J49,Legend!$A:$A,Legend!$B:$B)</f>
        <v>0</v>
      </c>
      <c r="K49" s="35">
        <f t="array" ref="K49">_xlfn.xlookup('Racing Finish'!K49,Legend!$A:$A,Legend!$B:$B)</f>
        <v>0</v>
      </c>
      <c r="L49" s="35">
        <f t="array" ref="L49">_xlfn.xlookup('Racing Finish'!L49,Legend!$A:$A,Legend!$B:$B)</f>
        <v>0</v>
      </c>
      <c r="M49" s="35">
        <f t="array" ref="M49">_xlfn.xlookup('Racing Finish'!M49,Legend!$A:$A,Legend!$B:$B)</f>
        <v>0</v>
      </c>
      <c r="N49" s="35">
        <f t="array" ref="N49">_xlfn.xlookup('Racing Finish'!N49,Legend!$A:$A,Legend!$B:$B)</f>
        <v>0</v>
      </c>
      <c r="O49" s="35">
        <f t="array" ref="O49">_xlfn.xlookup('Racing Finish'!O49,Legend!$A:$A,Legend!$B:$B)</f>
        <v>57</v>
      </c>
      <c r="P49" s="61"/>
      <c r="Q49" s="61"/>
      <c r="R49" s="61"/>
      <c r="S49" s="61"/>
      <c r="T49" s="61"/>
      <c r="U49" s="35">
        <f t="shared" si="2"/>
        <v>57</v>
      </c>
    </row>
    <row r="50" ht="15.75" customHeight="1">
      <c r="A50" s="51" t="str">
        <f>'Racing Finish'!A50</f>
        <v>Lt. World Formula</v>
      </c>
      <c r="B50" s="51" t="str">
        <f>'Racing Finish'!B50</f>
        <v>Leo Burris</v>
      </c>
      <c r="C50" s="35" t="str">
        <f>vlookup(B50,'Member List'!A:B,2,false)</f>
        <v>Yes</v>
      </c>
      <c r="D50" s="60">
        <f t="shared" si="1"/>
        <v>540</v>
      </c>
      <c r="E50" s="35">
        <f t="array" ref="E50">_xlfn.xlookup('Racing Finish'!E50,Legend!$A:$A,Legend!$B:$B)</f>
        <v>60</v>
      </c>
      <c r="F50" s="35">
        <f t="array" ref="F50">_xlfn.xlookup('Racing Finish'!F50,Legend!$A:$A,Legend!$B:$B)</f>
        <v>60</v>
      </c>
      <c r="G50" s="35">
        <f t="array" ref="G50">_xlfn.xlookup('Racing Finish'!G50,Legend!$A:$A,Legend!$B:$B)</f>
        <v>0</v>
      </c>
      <c r="H50" s="35">
        <f t="array" ref="H50">_xlfn.xlookup('Racing Finish'!H50,Legend!$A:$A,Legend!$B:$B)</f>
        <v>0</v>
      </c>
      <c r="I50" s="35">
        <f t="array" ref="I50">_xlfn.xlookup('Racing Finish'!I50,Legend!$A:$A,Legend!$B:$B)</f>
        <v>60</v>
      </c>
      <c r="J50" s="35">
        <f t="array" ref="J50">_xlfn.xlookup('Racing Finish'!J50,Legend!$A:$A,Legend!$B:$B)</f>
        <v>60</v>
      </c>
      <c r="K50" s="35">
        <f t="array" ref="K50">_xlfn.xlookup('Racing Finish'!K50,Legend!$A:$A,Legend!$B:$B)</f>
        <v>60</v>
      </c>
      <c r="L50" s="35">
        <f t="array" ref="L50">_xlfn.xlookup('Racing Finish'!L50,Legend!$A:$A,Legend!$B:$B)</f>
        <v>60</v>
      </c>
      <c r="M50" s="35">
        <f t="array" ref="M50">_xlfn.xlookup('Racing Finish'!M50,Legend!$A:$A,Legend!$B:$B)</f>
        <v>60</v>
      </c>
      <c r="N50" s="35">
        <f t="array" ref="N50">_xlfn.xlookup('Racing Finish'!N50,Legend!$A:$A,Legend!$B:$B)</f>
        <v>60</v>
      </c>
      <c r="O50" s="35">
        <f t="array" ref="O50">_xlfn.xlookup('Racing Finish'!O50,Legend!$A:$A,Legend!$B:$B)</f>
        <v>60</v>
      </c>
      <c r="P50" s="61"/>
      <c r="Q50" s="61"/>
      <c r="R50" s="61"/>
      <c r="S50" s="61"/>
      <c r="T50" s="61"/>
      <c r="U50" s="35">
        <f t="shared" si="2"/>
        <v>540</v>
      </c>
    </row>
    <row r="51" ht="15.75" customHeight="1">
      <c r="A51" s="51" t="str">
        <f>'Racing Finish'!A51</f>
        <v>Red Rookie</v>
      </c>
      <c r="B51" s="51" t="str">
        <f>'Racing Finish'!B51</f>
        <v>Chase Bonnett</v>
      </c>
      <c r="C51" s="35" t="str">
        <f>vlookup(B51,'Member List'!A:B,2,false)</f>
        <v>Yes</v>
      </c>
      <c r="D51" s="60">
        <f t="shared" si="1"/>
        <v>585</v>
      </c>
      <c r="E51" s="35">
        <f t="array" ref="E51">_xlfn.xlookup('Racing Finish'!E51,Legend!$A:$A,Legend!$B:$B)</f>
        <v>54</v>
      </c>
      <c r="F51" s="35">
        <f t="array" ref="F51">_xlfn.xlookup('Racing Finish'!F51,Legend!$A:$A,Legend!$B:$B)</f>
        <v>60</v>
      </c>
      <c r="G51" s="35">
        <f t="array" ref="G51">_xlfn.xlookup('Racing Finish'!G51,Legend!$A:$A,Legend!$B:$B)</f>
        <v>60</v>
      </c>
      <c r="H51" s="35">
        <f t="array" ref="H51">_xlfn.xlookup('Racing Finish'!H51,Legend!$A:$A,Legend!$B:$B)</f>
        <v>60</v>
      </c>
      <c r="I51" s="35">
        <f t="array" ref="I51">_xlfn.xlookup('Racing Finish'!I51,Legend!$A:$A,Legend!$B:$B)</f>
        <v>60</v>
      </c>
      <c r="J51" s="35">
        <f t="array" ref="J51">_xlfn.xlookup('Racing Finish'!J51,Legend!$A:$A,Legend!$B:$B)</f>
        <v>57</v>
      </c>
      <c r="K51" s="35">
        <f t="array" ref="K51">_xlfn.xlookup('Racing Finish'!K51,Legend!$A:$A,Legend!$B:$B)</f>
        <v>60</v>
      </c>
      <c r="L51" s="35">
        <f t="array" ref="L51">_xlfn.xlookup('Racing Finish'!L51,Legend!$A:$A,Legend!$B:$B)</f>
        <v>60</v>
      </c>
      <c r="M51" s="35">
        <f t="array" ref="M51">_xlfn.xlookup('Racing Finish'!M51,Legend!$A:$A,Legend!$B:$B)</f>
        <v>57</v>
      </c>
      <c r="N51" s="35">
        <f t="array" ref="N51">_xlfn.xlookup('Racing Finish'!N51,Legend!$A:$A,Legend!$B:$B)</f>
        <v>57</v>
      </c>
      <c r="O51" s="35">
        <f t="array" ref="O51">_xlfn.xlookup('Racing Finish'!O51,Legend!$A:$A,Legend!$B:$B)</f>
        <v>0</v>
      </c>
      <c r="P51" s="61"/>
      <c r="Q51" s="61"/>
      <c r="R51" s="61"/>
      <c r="S51" s="61"/>
      <c r="T51" s="61"/>
      <c r="U51" s="35">
        <f t="shared" si="2"/>
        <v>585</v>
      </c>
    </row>
    <row r="52" ht="15.75" customHeight="1">
      <c r="A52" s="51" t="str">
        <f>'Racing Finish'!A52</f>
        <v>Red Rookie</v>
      </c>
      <c r="B52" s="51" t="str">
        <f>'Racing Finish'!B52</f>
        <v>Chloe Wannebo</v>
      </c>
      <c r="C52" s="35" t="str">
        <f>vlookup(B52,'Member List'!A:B,2,false)</f>
        <v>Yes</v>
      </c>
      <c r="D52" s="60">
        <f t="shared" si="1"/>
        <v>573</v>
      </c>
      <c r="E52" s="35">
        <f t="array" ref="E52">_xlfn.xlookup('Racing Finish'!E52,Legend!$A:$A,Legend!$B:$B)</f>
        <v>57</v>
      </c>
      <c r="F52" s="35">
        <f t="array" ref="F52">_xlfn.xlookup('Racing Finish'!F52,Legend!$A:$A,Legend!$B:$B)</f>
        <v>57</v>
      </c>
      <c r="G52" s="35">
        <f t="array" ref="G52">_xlfn.xlookup('Racing Finish'!G52,Legend!$A:$A,Legend!$B:$B)</f>
        <v>57</v>
      </c>
      <c r="H52" s="35">
        <f t="array" ref="H52">_xlfn.xlookup('Racing Finish'!H52,Legend!$A:$A,Legend!$B:$B)</f>
        <v>57</v>
      </c>
      <c r="I52" s="35">
        <f t="array" ref="I52">_xlfn.xlookup('Racing Finish'!I52,Legend!$A:$A,Legend!$B:$B)</f>
        <v>57</v>
      </c>
      <c r="J52" s="35">
        <f t="array" ref="J52">_xlfn.xlookup('Racing Finish'!J52,Legend!$A:$A,Legend!$B:$B)</f>
        <v>54</v>
      </c>
      <c r="K52" s="35">
        <f t="array" ref="K52">_xlfn.xlookup('Racing Finish'!K52,Legend!$A:$A,Legend!$B:$B)</f>
        <v>57</v>
      </c>
      <c r="L52" s="35">
        <f t="array" ref="L52">_xlfn.xlookup('Racing Finish'!L52,Legend!$A:$A,Legend!$B:$B)</f>
        <v>57</v>
      </c>
      <c r="M52" s="35">
        <f t="array" ref="M52">_xlfn.xlookup('Racing Finish'!M52,Legend!$A:$A,Legend!$B:$B)</f>
        <v>60</v>
      </c>
      <c r="N52" s="35">
        <f t="array" ref="N52">_xlfn.xlookup('Racing Finish'!N52,Legend!$A:$A,Legend!$B:$B)</f>
        <v>60</v>
      </c>
      <c r="O52" s="35">
        <f t="array" ref="O52">_xlfn.xlookup('Racing Finish'!O52,Legend!$A:$A,Legend!$B:$B)</f>
        <v>0</v>
      </c>
      <c r="P52" s="61"/>
      <c r="Q52" s="61"/>
      <c r="R52" s="61"/>
      <c r="S52" s="61"/>
      <c r="T52" s="61"/>
      <c r="U52" s="35">
        <f t="shared" si="2"/>
        <v>573</v>
      </c>
    </row>
    <row r="53" ht="15.75" customHeight="1">
      <c r="A53" s="51" t="str">
        <f>'Racing Finish'!A53</f>
        <v>Red Rookie</v>
      </c>
      <c r="B53" s="51" t="str">
        <f>'Racing Finish'!B53</f>
        <v>George Lowther</v>
      </c>
      <c r="C53" s="35" t="str">
        <f>vlookup(B53,'Member List'!A:B,2,false)</f>
        <v>#N/A</v>
      </c>
      <c r="D53" s="60">
        <f t="shared" si="1"/>
        <v>60</v>
      </c>
      <c r="E53" s="35">
        <f t="array" ref="E53">_xlfn.xlookup('Racing Finish'!E53,Legend!$A:$A,Legend!$B:$B)</f>
        <v>0</v>
      </c>
      <c r="F53" s="35">
        <f t="array" ref="F53">_xlfn.xlookup('Racing Finish'!F53,Legend!$A:$A,Legend!$B:$B)</f>
        <v>0</v>
      </c>
      <c r="G53" s="35">
        <f t="array" ref="G53">_xlfn.xlookup('Racing Finish'!G53,Legend!$A:$A,Legend!$B:$B)</f>
        <v>0</v>
      </c>
      <c r="H53" s="35">
        <f t="array" ref="H53">_xlfn.xlookup('Racing Finish'!H53,Legend!$A:$A,Legend!$B:$B)</f>
        <v>0</v>
      </c>
      <c r="I53" s="35">
        <f t="array" ref="I53">_xlfn.xlookup('Racing Finish'!I53,Legend!$A:$A,Legend!$B:$B)</f>
        <v>0</v>
      </c>
      <c r="J53" s="35">
        <f t="array" ref="J53">_xlfn.xlookup('Racing Finish'!J53,Legend!$A:$A,Legend!$B:$B)</f>
        <v>60</v>
      </c>
      <c r="K53" s="35">
        <f t="array" ref="K53">_xlfn.xlookup('Racing Finish'!K53,Legend!$A:$A,Legend!$B:$B)</f>
        <v>0</v>
      </c>
      <c r="L53" s="35">
        <f t="array" ref="L53">_xlfn.xlookup('Racing Finish'!L53,Legend!$A:$A,Legend!$B:$B)</f>
        <v>0</v>
      </c>
      <c r="M53" s="35">
        <f t="array" ref="M53">_xlfn.xlookup('Racing Finish'!M53,Legend!$A:$A,Legend!$B:$B)</f>
        <v>0</v>
      </c>
      <c r="N53" s="35">
        <f t="array" ref="N53">_xlfn.xlookup('Racing Finish'!N53,Legend!$A:$A,Legend!$B:$B)</f>
        <v>0</v>
      </c>
      <c r="O53" s="35">
        <f t="array" ref="O53">_xlfn.xlookup('Racing Finish'!O53,Legend!$A:$A,Legend!$B:$B)</f>
        <v>0</v>
      </c>
      <c r="P53" s="61"/>
      <c r="Q53" s="61"/>
      <c r="R53" s="61"/>
      <c r="S53" s="61"/>
      <c r="T53" s="61"/>
      <c r="U53" s="35">
        <f t="shared" si="2"/>
        <v>60</v>
      </c>
    </row>
    <row r="54" ht="15.75" customHeight="1">
      <c r="A54" s="51" t="str">
        <f>'Racing Finish'!A54</f>
        <v>Red Rookie</v>
      </c>
      <c r="B54" s="51" t="str">
        <f>'Racing Finish'!B54</f>
        <v>Josiah Ramirez</v>
      </c>
      <c r="C54" s="35" t="str">
        <f>vlookup(B54,'Member List'!A:B,2,false)</f>
        <v>Yes</v>
      </c>
      <c r="D54" s="60">
        <f t="shared" si="1"/>
        <v>54</v>
      </c>
      <c r="E54" s="35">
        <f t="array" ref="E54">_xlfn.xlookup('Racing Finish'!E54,Legend!$A:$A,Legend!$B:$B)</f>
        <v>0</v>
      </c>
      <c r="F54" s="35">
        <f t="array" ref="F54">_xlfn.xlookup('Racing Finish'!F54,Legend!$A:$A,Legend!$B:$B)</f>
        <v>54</v>
      </c>
      <c r="G54" s="35">
        <f t="array" ref="G54">_xlfn.xlookup('Racing Finish'!G54,Legend!$A:$A,Legend!$B:$B)</f>
        <v>0</v>
      </c>
      <c r="H54" s="35">
        <f t="array" ref="H54">_xlfn.xlookup('Racing Finish'!H54,Legend!$A:$A,Legend!$B:$B)</f>
        <v>0</v>
      </c>
      <c r="I54" s="35">
        <f t="array" ref="I54">_xlfn.xlookup('Racing Finish'!I54,Legend!$A:$A,Legend!$B:$B)</f>
        <v>0</v>
      </c>
      <c r="J54" s="35">
        <f t="array" ref="J54">_xlfn.xlookup('Racing Finish'!J54,Legend!$A:$A,Legend!$B:$B)</f>
        <v>0</v>
      </c>
      <c r="K54" s="35">
        <f t="array" ref="K54">_xlfn.xlookup('Racing Finish'!K54,Legend!$A:$A,Legend!$B:$B)</f>
        <v>0</v>
      </c>
      <c r="L54" s="35">
        <f t="array" ref="L54">_xlfn.xlookup('Racing Finish'!L54,Legend!$A:$A,Legend!$B:$B)</f>
        <v>0</v>
      </c>
      <c r="M54" s="35">
        <f t="array" ref="M54">_xlfn.xlookup('Racing Finish'!M54,Legend!$A:$A,Legend!$B:$B)</f>
        <v>0</v>
      </c>
      <c r="N54" s="35">
        <f t="array" ref="N54">_xlfn.xlookup('Racing Finish'!N54,Legend!$A:$A,Legend!$B:$B)</f>
        <v>0</v>
      </c>
      <c r="O54" s="35">
        <f t="array" ref="O54">_xlfn.xlookup('Racing Finish'!O54,Legend!$A:$A,Legend!$B:$B)</f>
        <v>0</v>
      </c>
      <c r="P54" s="61"/>
      <c r="Q54" s="61"/>
      <c r="R54" s="61"/>
      <c r="S54" s="61"/>
      <c r="T54" s="61"/>
      <c r="U54" s="35">
        <f t="shared" si="2"/>
        <v>54</v>
      </c>
    </row>
    <row r="55" ht="15.75" customHeight="1">
      <c r="A55" s="51" t="str">
        <f>'Racing Finish'!A55</f>
        <v>Red Rookie</v>
      </c>
      <c r="B55" s="51" t="str">
        <f>'Racing Finish'!B55</f>
        <v>Madelyn Ashler</v>
      </c>
      <c r="C55" s="35" t="str">
        <f>vlookup(B55,'Member List'!A:B,2,false)</f>
        <v>#N/A</v>
      </c>
      <c r="D55" s="60">
        <f t="shared" si="1"/>
        <v>60</v>
      </c>
      <c r="E55" s="35">
        <f t="array" ref="E55">_xlfn.xlookup('Racing Finish'!E55,Legend!$A:$A,Legend!$B:$B)</f>
        <v>0</v>
      </c>
      <c r="F55" s="35">
        <f t="array" ref="F55">_xlfn.xlookup('Racing Finish'!F55,Legend!$A:$A,Legend!$B:$B)</f>
        <v>0</v>
      </c>
      <c r="G55" s="35">
        <f t="array" ref="G55">_xlfn.xlookup('Racing Finish'!G55,Legend!$A:$A,Legend!$B:$B)</f>
        <v>0</v>
      </c>
      <c r="H55" s="35">
        <f t="array" ref="H55">_xlfn.xlookup('Racing Finish'!H55,Legend!$A:$A,Legend!$B:$B)</f>
        <v>0</v>
      </c>
      <c r="I55" s="35">
        <f t="array" ref="I55">_xlfn.xlookup('Racing Finish'!I55,Legend!$A:$A,Legend!$B:$B)</f>
        <v>0</v>
      </c>
      <c r="J55" s="35">
        <f t="array" ref="J55">_xlfn.xlookup('Racing Finish'!J55,Legend!$A:$A,Legend!$B:$B)</f>
        <v>0</v>
      </c>
      <c r="K55" s="35">
        <f t="array" ref="K55">_xlfn.xlookup('Racing Finish'!K55,Legend!$A:$A,Legend!$B:$B)</f>
        <v>0</v>
      </c>
      <c r="L55" s="35">
        <f t="array" ref="L55">_xlfn.xlookup('Racing Finish'!L55,Legend!$A:$A,Legend!$B:$B)</f>
        <v>0</v>
      </c>
      <c r="M55" s="35">
        <f t="array" ref="M55">_xlfn.xlookup('Racing Finish'!M55,Legend!$A:$A,Legend!$B:$B)</f>
        <v>0</v>
      </c>
      <c r="N55" s="35">
        <f t="array" ref="N55">_xlfn.xlookup('Racing Finish'!N55,Legend!$A:$A,Legend!$B:$B)</f>
        <v>0</v>
      </c>
      <c r="O55" s="35">
        <f t="array" ref="O55">_xlfn.xlookup('Racing Finish'!O55,Legend!$A:$A,Legend!$B:$B)</f>
        <v>60</v>
      </c>
      <c r="P55" s="61"/>
      <c r="Q55" s="61"/>
      <c r="R55" s="61"/>
      <c r="S55" s="61"/>
      <c r="T55" s="61"/>
      <c r="U55" s="35">
        <f t="shared" si="2"/>
        <v>60</v>
      </c>
    </row>
    <row r="56" ht="15.75" customHeight="1">
      <c r="A56" s="51" t="str">
        <f>'Racing Finish'!A56</f>
        <v>Red Rookie</v>
      </c>
      <c r="B56" s="51" t="str">
        <f>'Racing Finish'!B56</f>
        <v>Madison Sherwood</v>
      </c>
      <c r="C56" s="35" t="str">
        <f>vlookup(B56,'Member List'!A:B,2,false)</f>
        <v>Yes</v>
      </c>
      <c r="D56" s="60">
        <f t="shared" si="1"/>
        <v>219</v>
      </c>
      <c r="E56" s="35">
        <f t="array" ref="E56">_xlfn.xlookup('Racing Finish'!E56,Legend!$A:$A,Legend!$B:$B)</f>
        <v>60</v>
      </c>
      <c r="F56" s="35">
        <f t="array" ref="F56">_xlfn.xlookup('Racing Finish'!F56,Legend!$A:$A,Legend!$B:$B)</f>
        <v>0</v>
      </c>
      <c r="G56" s="35">
        <f t="array" ref="G56">_xlfn.xlookup('Racing Finish'!G56,Legend!$A:$A,Legend!$B:$B)</f>
        <v>54</v>
      </c>
      <c r="H56" s="35">
        <f t="array" ref="H56">_xlfn.xlookup('Racing Finish'!H56,Legend!$A:$A,Legend!$B:$B)</f>
        <v>0</v>
      </c>
      <c r="I56" s="35">
        <f t="array" ref="I56">_xlfn.xlookup('Racing Finish'!I56,Legend!$A:$A,Legend!$B:$B)</f>
        <v>54</v>
      </c>
      <c r="J56" s="35">
        <f t="array" ref="J56">_xlfn.xlookup('Racing Finish'!J56,Legend!$A:$A,Legend!$B:$B)</f>
        <v>51</v>
      </c>
      <c r="K56" s="35">
        <f t="array" ref="K56">_xlfn.xlookup('Racing Finish'!K56,Legend!$A:$A,Legend!$B:$B)</f>
        <v>0</v>
      </c>
      <c r="L56" s="35">
        <f t="array" ref="L56">_xlfn.xlookup('Racing Finish'!L56,Legend!$A:$A,Legend!$B:$B)</f>
        <v>0</v>
      </c>
      <c r="M56" s="35">
        <f t="array" ref="M56">_xlfn.xlookup('Racing Finish'!M56,Legend!$A:$A,Legend!$B:$B)</f>
        <v>0</v>
      </c>
      <c r="N56" s="35">
        <f t="array" ref="N56">_xlfn.xlookup('Racing Finish'!N56,Legend!$A:$A,Legend!$B:$B)</f>
        <v>0</v>
      </c>
      <c r="O56" s="35">
        <f t="array" ref="O56">_xlfn.xlookup('Racing Finish'!O56,Legend!$A:$A,Legend!$B:$B)</f>
        <v>0</v>
      </c>
      <c r="P56" s="61"/>
      <c r="Q56" s="61"/>
      <c r="R56" s="61"/>
      <c r="S56" s="61"/>
      <c r="T56" s="61"/>
      <c r="U56" s="35">
        <f t="shared" si="2"/>
        <v>219</v>
      </c>
    </row>
    <row r="57" ht="15.75" customHeight="1">
      <c r="A57" s="51" t="str">
        <f>'Racing Finish'!A57</f>
        <v>Sr. Animal</v>
      </c>
      <c r="B57" s="51" t="str">
        <f>'Racing Finish'!B57</f>
        <v>Chase Schilling</v>
      </c>
      <c r="C57" s="35" t="str">
        <f>vlookup(B57,'Member List'!A:B,2,false)</f>
        <v>Yes</v>
      </c>
      <c r="D57" s="60">
        <f t="shared" si="1"/>
        <v>327</v>
      </c>
      <c r="E57" s="35">
        <f t="array" ref="E57">_xlfn.xlookup('Racing Finish'!E57,Legend!$A:$A,Legend!$B:$B)</f>
        <v>0</v>
      </c>
      <c r="F57" s="35">
        <f t="array" ref="F57">_xlfn.xlookup('Racing Finish'!F57,Legend!$A:$A,Legend!$B:$B)</f>
        <v>0</v>
      </c>
      <c r="G57" s="35">
        <f t="array" ref="G57">_xlfn.xlookup('Racing Finish'!G57,Legend!$A:$A,Legend!$B:$B)</f>
        <v>51</v>
      </c>
      <c r="H57" s="35">
        <f t="array" ref="H57">_xlfn.xlookup('Racing Finish'!H57,Legend!$A:$A,Legend!$B:$B)</f>
        <v>60</v>
      </c>
      <c r="I57" s="35">
        <f t="array" ref="I57">_xlfn.xlookup('Racing Finish'!I57,Legend!$A:$A,Legend!$B:$B)</f>
        <v>54</v>
      </c>
      <c r="J57" s="35">
        <f t="array" ref="J57">_xlfn.xlookup('Racing Finish'!J57,Legend!$A:$A,Legend!$B:$B)</f>
        <v>54</v>
      </c>
      <c r="K57" s="35">
        <f t="array" ref="K57">_xlfn.xlookup('Racing Finish'!K57,Legend!$A:$A,Legend!$B:$B)</f>
        <v>0</v>
      </c>
      <c r="L57" s="35">
        <f t="array" ref="L57">_xlfn.xlookup('Racing Finish'!L57,Legend!$A:$A,Legend!$B:$B)</f>
        <v>0</v>
      </c>
      <c r="M57" s="35">
        <f t="array" ref="M57">_xlfn.xlookup('Racing Finish'!M57,Legend!$A:$A,Legend!$B:$B)</f>
        <v>54</v>
      </c>
      <c r="N57" s="35">
        <f t="array" ref="N57">_xlfn.xlookup('Racing Finish'!N57,Legend!$A:$A,Legend!$B:$B)</f>
        <v>54</v>
      </c>
      <c r="O57" s="35">
        <f t="array" ref="O57">_xlfn.xlookup('Racing Finish'!O57,Legend!$A:$A,Legend!$B:$B)</f>
        <v>0</v>
      </c>
      <c r="P57" s="61"/>
      <c r="Q57" s="61"/>
      <c r="R57" s="61"/>
      <c r="S57" s="61"/>
      <c r="T57" s="61"/>
      <c r="U57" s="35">
        <f t="shared" si="2"/>
        <v>327</v>
      </c>
    </row>
    <row r="58" ht="15.75" customHeight="1">
      <c r="A58" s="51" t="str">
        <f>'Racing Finish'!A58</f>
        <v>Sr. Animal</v>
      </c>
      <c r="B58" s="51" t="str">
        <f>'Racing Finish'!B58</f>
        <v>Chevy Ashcraft</v>
      </c>
      <c r="C58" s="35" t="str">
        <f>vlookup(B58,'Member List'!A:B,2,false)</f>
        <v>Yes</v>
      </c>
      <c r="D58" s="60">
        <f t="shared" si="1"/>
        <v>192</v>
      </c>
      <c r="E58" s="35">
        <f t="array" ref="E58">_xlfn.xlookup('Racing Finish'!E58,Legend!$A:$A,Legend!$B:$B)</f>
        <v>0</v>
      </c>
      <c r="F58" s="35">
        <f t="array" ref="F58">_xlfn.xlookup('Racing Finish'!F58,Legend!$A:$A,Legend!$B:$B)</f>
        <v>0</v>
      </c>
      <c r="G58" s="35">
        <f t="array" ref="G58">_xlfn.xlookup('Racing Finish'!G58,Legend!$A:$A,Legend!$B:$B)</f>
        <v>0</v>
      </c>
      <c r="H58" s="35">
        <f t="array" ref="H58">_xlfn.xlookup('Racing Finish'!H58,Legend!$A:$A,Legend!$B:$B)</f>
        <v>0</v>
      </c>
      <c r="I58" s="35">
        <f t="array" ref="I58">_xlfn.xlookup('Racing Finish'!I58,Legend!$A:$A,Legend!$B:$B)</f>
        <v>45</v>
      </c>
      <c r="J58" s="35">
        <f t="array" ref="J58">_xlfn.xlookup('Racing Finish'!J58,Legend!$A:$A,Legend!$B:$B)</f>
        <v>48</v>
      </c>
      <c r="K58" s="35">
        <f t="array" ref="K58">_xlfn.xlookup('Racing Finish'!K58,Legend!$A:$A,Legend!$B:$B)</f>
        <v>0</v>
      </c>
      <c r="L58" s="35">
        <f t="array" ref="L58">_xlfn.xlookup('Racing Finish'!L58,Legend!$A:$A,Legend!$B:$B)</f>
        <v>0</v>
      </c>
      <c r="M58" s="35">
        <f t="array" ref="M58">_xlfn.xlookup('Racing Finish'!M58,Legend!$A:$A,Legend!$B:$B)</f>
        <v>48</v>
      </c>
      <c r="N58" s="35">
        <f t="array" ref="N58">_xlfn.xlookup('Racing Finish'!N58,Legend!$A:$A,Legend!$B:$B)</f>
        <v>51</v>
      </c>
      <c r="O58" s="35">
        <f t="array" ref="O58">_xlfn.xlookup('Racing Finish'!O58,Legend!$A:$A,Legend!$B:$B)</f>
        <v>0</v>
      </c>
      <c r="P58" s="61"/>
      <c r="Q58" s="61"/>
      <c r="R58" s="61"/>
      <c r="S58" s="61"/>
      <c r="T58" s="61"/>
      <c r="U58" s="35">
        <f t="shared" si="2"/>
        <v>192</v>
      </c>
    </row>
    <row r="59" ht="15.75" customHeight="1">
      <c r="A59" s="51" t="str">
        <f>'Racing Finish'!A59</f>
        <v>Sr. Animal</v>
      </c>
      <c r="B59" s="51" t="str">
        <f>'Racing Finish'!B59</f>
        <v>Jaxxon Richards</v>
      </c>
      <c r="C59" s="35" t="str">
        <f>vlookup(B59,'Member List'!A:B,2,false)</f>
        <v>#N/A</v>
      </c>
      <c r="D59" s="60">
        <f t="shared" si="1"/>
        <v>99</v>
      </c>
      <c r="E59" s="35">
        <f t="array" ref="E59">_xlfn.xlookup('Racing Finish'!E59,Legend!$A:$A,Legend!$B:$B)</f>
        <v>0</v>
      </c>
      <c r="F59" s="35">
        <f t="array" ref="F59">_xlfn.xlookup('Racing Finish'!F59,Legend!$A:$A,Legend!$B:$B)</f>
        <v>0</v>
      </c>
      <c r="G59" s="35">
        <f t="array" ref="G59">_xlfn.xlookup('Racing Finish'!G59,Legend!$A:$A,Legend!$B:$B)</f>
        <v>0</v>
      </c>
      <c r="H59" s="35">
        <f t="array" ref="H59">_xlfn.xlookup('Racing Finish'!H59,Legend!$A:$A,Legend!$B:$B)</f>
        <v>0</v>
      </c>
      <c r="I59" s="35">
        <f t="array" ref="I59">_xlfn.xlookup('Racing Finish'!I59,Legend!$A:$A,Legend!$B:$B)</f>
        <v>48</v>
      </c>
      <c r="J59" s="35">
        <f t="array" ref="J59">_xlfn.xlookup('Racing Finish'!J59,Legend!$A:$A,Legend!$B:$B)</f>
        <v>51</v>
      </c>
      <c r="K59" s="35">
        <f t="array" ref="K59">_xlfn.xlookup('Racing Finish'!K59,Legend!$A:$A,Legend!$B:$B)</f>
        <v>0</v>
      </c>
      <c r="L59" s="35">
        <f t="array" ref="L59">_xlfn.xlookup('Racing Finish'!L59,Legend!$A:$A,Legend!$B:$B)</f>
        <v>0</v>
      </c>
      <c r="M59" s="35">
        <f t="array" ref="M59">_xlfn.xlookup('Racing Finish'!M59,Legend!$A:$A,Legend!$B:$B)</f>
        <v>0</v>
      </c>
      <c r="N59" s="35">
        <f t="array" ref="N59">_xlfn.xlookup('Racing Finish'!N59,Legend!$A:$A,Legend!$B:$B)</f>
        <v>0</v>
      </c>
      <c r="O59" s="35">
        <f t="array" ref="O59">_xlfn.xlookup('Racing Finish'!O59,Legend!$A:$A,Legend!$B:$B)</f>
        <v>0</v>
      </c>
      <c r="P59" s="61"/>
      <c r="Q59" s="61"/>
      <c r="R59" s="61"/>
      <c r="S59" s="61"/>
      <c r="T59" s="61"/>
      <c r="U59" s="35">
        <f t="shared" si="2"/>
        <v>99</v>
      </c>
    </row>
    <row r="60" ht="15.75" customHeight="1">
      <c r="A60" s="51" t="str">
        <f>'Racing Finish'!A60</f>
        <v>Sr. Animal</v>
      </c>
      <c r="B60" s="51" t="str">
        <f>'Racing Finish'!B60</f>
        <v>Leo Burris</v>
      </c>
      <c r="C60" s="35" t="str">
        <f>vlookup(B60,'Member List'!A:B,2,false)</f>
        <v>Yes</v>
      </c>
      <c r="D60" s="60">
        <f t="shared" si="1"/>
        <v>657</v>
      </c>
      <c r="E60" s="35">
        <f t="array" ref="E60">_xlfn.xlookup('Racing Finish'!E60,Legend!$A:$A,Legend!$B:$B)</f>
        <v>60</v>
      </c>
      <c r="F60" s="35">
        <f t="array" ref="F60">_xlfn.xlookup('Racing Finish'!F60,Legend!$A:$A,Legend!$B:$B)</f>
        <v>60</v>
      </c>
      <c r="G60" s="35">
        <f t="array" ref="G60">_xlfn.xlookup('Racing Finish'!G60,Legend!$A:$A,Legend!$B:$B)</f>
        <v>60</v>
      </c>
      <c r="H60" s="35">
        <f t="array" ref="H60">_xlfn.xlookup('Racing Finish'!H60,Legend!$A:$A,Legend!$B:$B)</f>
        <v>57</v>
      </c>
      <c r="I60" s="35">
        <f t="array" ref="I60">_xlfn.xlookup('Racing Finish'!I60,Legend!$A:$A,Legend!$B:$B)</f>
        <v>60</v>
      </c>
      <c r="J60" s="35">
        <f t="array" ref="J60">_xlfn.xlookup('Racing Finish'!J60,Legend!$A:$A,Legend!$B:$B)</f>
        <v>60</v>
      </c>
      <c r="K60" s="35">
        <f t="array" ref="K60">_xlfn.xlookup('Racing Finish'!K60,Legend!$A:$A,Legend!$B:$B)</f>
        <v>60</v>
      </c>
      <c r="L60" s="35">
        <f t="array" ref="L60">_xlfn.xlookup('Racing Finish'!L60,Legend!$A:$A,Legend!$B:$B)</f>
        <v>60</v>
      </c>
      <c r="M60" s="35">
        <f t="array" ref="M60">_xlfn.xlookup('Racing Finish'!M60,Legend!$A:$A,Legend!$B:$B)</f>
        <v>60</v>
      </c>
      <c r="N60" s="35">
        <f t="array" ref="N60">_xlfn.xlookup('Racing Finish'!N60,Legend!$A:$A,Legend!$B:$B)</f>
        <v>60</v>
      </c>
      <c r="O60" s="35">
        <f t="array" ref="O60">_xlfn.xlookup('Racing Finish'!O60,Legend!$A:$A,Legend!$B:$B)</f>
        <v>60</v>
      </c>
      <c r="P60" s="61"/>
      <c r="Q60" s="61"/>
      <c r="R60" s="61"/>
      <c r="S60" s="61"/>
      <c r="T60" s="61"/>
      <c r="U60" s="35">
        <f t="shared" si="2"/>
        <v>657</v>
      </c>
    </row>
    <row r="61" ht="15.75" customHeight="1">
      <c r="A61" s="51" t="str">
        <f>'Racing Finish'!A61</f>
        <v>Sr. Animal</v>
      </c>
      <c r="B61" s="51" t="str">
        <f>'Racing Finish'!B61</f>
        <v>Mason Morrison</v>
      </c>
      <c r="C61" s="35" t="str">
        <f>vlookup(B61,'Member List'!A:B,2,false)</f>
        <v>Yes</v>
      </c>
      <c r="D61" s="60">
        <f t="shared" si="1"/>
        <v>618</v>
      </c>
      <c r="E61" s="35">
        <f t="array" ref="E61">_xlfn.xlookup('Racing Finish'!E61,Legend!$A:$A,Legend!$B:$B)</f>
        <v>57</v>
      </c>
      <c r="F61" s="35">
        <f t="array" ref="F61">_xlfn.xlookup('Racing Finish'!F61,Legend!$A:$A,Legend!$B:$B)</f>
        <v>57</v>
      </c>
      <c r="G61" s="35">
        <f t="array" ref="G61">_xlfn.xlookup('Racing Finish'!G61,Legend!$A:$A,Legend!$B:$B)</f>
        <v>57</v>
      </c>
      <c r="H61" s="35">
        <f t="array" ref="H61">_xlfn.xlookup('Racing Finish'!H61,Legend!$A:$A,Legend!$B:$B)</f>
        <v>54</v>
      </c>
      <c r="I61" s="35">
        <f t="array" ref="I61">_xlfn.xlookup('Racing Finish'!I61,Legend!$A:$A,Legend!$B:$B)</f>
        <v>51</v>
      </c>
      <c r="J61" s="35">
        <f t="array" ref="J61">_xlfn.xlookup('Racing Finish'!J61,Legend!$A:$A,Legend!$B:$B)</f>
        <v>57</v>
      </c>
      <c r="K61" s="35">
        <f t="array" ref="K61">_xlfn.xlookup('Racing Finish'!K61,Legend!$A:$A,Legend!$B:$B)</f>
        <v>57</v>
      </c>
      <c r="L61" s="35">
        <f t="array" ref="L61">_xlfn.xlookup('Racing Finish'!L61,Legend!$A:$A,Legend!$B:$B)</f>
        <v>57</v>
      </c>
      <c r="M61" s="35">
        <f t="array" ref="M61">_xlfn.xlookup('Racing Finish'!M61,Legend!$A:$A,Legend!$B:$B)</f>
        <v>57</v>
      </c>
      <c r="N61" s="35">
        <f t="array" ref="N61">_xlfn.xlookup('Racing Finish'!N61,Legend!$A:$A,Legend!$B:$B)</f>
        <v>57</v>
      </c>
      <c r="O61" s="35">
        <f t="array" ref="O61">_xlfn.xlookup('Racing Finish'!O61,Legend!$A:$A,Legend!$B:$B)</f>
        <v>57</v>
      </c>
      <c r="P61" s="61"/>
      <c r="Q61" s="61"/>
      <c r="R61" s="61"/>
      <c r="S61" s="61"/>
      <c r="T61" s="61"/>
      <c r="U61" s="35">
        <f t="shared" si="2"/>
        <v>618</v>
      </c>
    </row>
    <row r="62" ht="15.75" customHeight="1">
      <c r="A62" s="51" t="str">
        <f>'Racing Finish'!A62</f>
        <v>Sr. Animal</v>
      </c>
      <c r="B62" s="51" t="str">
        <f>'Racing Finish'!B62</f>
        <v>Ryan Whipple</v>
      </c>
      <c r="C62" s="35" t="str">
        <f>vlookup(B62,'Member List'!A:B,2,false)</f>
        <v>Yes</v>
      </c>
      <c r="D62" s="60">
        <f t="shared" si="1"/>
        <v>108</v>
      </c>
      <c r="E62" s="35">
        <f t="array" ref="E62">_xlfn.xlookup('Racing Finish'!E62,Legend!$A:$A,Legend!$B:$B)</f>
        <v>0</v>
      </c>
      <c r="F62" s="35">
        <f t="array" ref="F62">_xlfn.xlookup('Racing Finish'!F62,Legend!$A:$A,Legend!$B:$B)</f>
        <v>0</v>
      </c>
      <c r="G62" s="35">
        <f t="array" ref="G62">_xlfn.xlookup('Racing Finish'!G62,Legend!$A:$A,Legend!$B:$B)</f>
        <v>0</v>
      </c>
      <c r="H62" s="35">
        <f t="array" ref="H62">_xlfn.xlookup('Racing Finish'!H62,Legend!$A:$A,Legend!$B:$B)</f>
        <v>0</v>
      </c>
      <c r="I62" s="35">
        <f t="array" ref="I62">_xlfn.xlookup('Racing Finish'!I62,Legend!$A:$A,Legend!$B:$B)</f>
        <v>57</v>
      </c>
      <c r="J62" s="35">
        <f t="array" ref="J62">_xlfn.xlookup('Racing Finish'!J62,Legend!$A:$A,Legend!$B:$B)</f>
        <v>0</v>
      </c>
      <c r="K62" s="35">
        <f t="array" ref="K62">_xlfn.xlookup('Racing Finish'!K62,Legend!$A:$A,Legend!$B:$B)</f>
        <v>0</v>
      </c>
      <c r="L62" s="35">
        <f t="array" ref="L62">_xlfn.xlookup('Racing Finish'!L62,Legend!$A:$A,Legend!$B:$B)</f>
        <v>0</v>
      </c>
      <c r="M62" s="35">
        <f t="array" ref="M62">_xlfn.xlookup('Racing Finish'!M62,Legend!$A:$A,Legend!$B:$B)</f>
        <v>51</v>
      </c>
      <c r="N62" s="35">
        <f t="array" ref="N62">_xlfn.xlookup('Racing Finish'!N62,Legend!$A:$A,Legend!$B:$B)</f>
        <v>0</v>
      </c>
      <c r="O62" s="35">
        <f t="array" ref="O62">_xlfn.xlookup('Racing Finish'!O62,Legend!$A:$A,Legend!$B:$B)</f>
        <v>0</v>
      </c>
      <c r="P62" s="61"/>
      <c r="Q62" s="61"/>
      <c r="R62" s="61"/>
      <c r="S62" s="61"/>
      <c r="T62" s="61"/>
      <c r="U62" s="35">
        <f t="shared" si="2"/>
        <v>108</v>
      </c>
    </row>
    <row r="63" ht="15.75" customHeight="1">
      <c r="A63" s="51" t="str">
        <f>'Racing Finish'!A63</f>
        <v>Sr. Honda</v>
      </c>
      <c r="B63" s="51" t="str">
        <f>'Racing Finish'!B63</f>
        <v>Casen Alliman</v>
      </c>
      <c r="C63" s="35" t="str">
        <f>vlookup(B63,'Member List'!A:B,2,false)</f>
        <v>Yes</v>
      </c>
      <c r="D63" s="60">
        <f t="shared" si="1"/>
        <v>543</v>
      </c>
      <c r="E63" s="35">
        <f t="array" ref="E63">_xlfn.xlookup('Racing Finish'!E63,Legend!$A:$A,Legend!$B:$B)</f>
        <v>51</v>
      </c>
      <c r="F63" s="35">
        <f t="array" ref="F63">_xlfn.xlookup('Racing Finish'!F63,Legend!$A:$A,Legend!$B:$B)</f>
        <v>54</v>
      </c>
      <c r="G63" s="35">
        <f t="array" ref="G63">_xlfn.xlookup('Racing Finish'!G63,Legend!$A:$A,Legend!$B:$B)</f>
        <v>51</v>
      </c>
      <c r="H63" s="35">
        <f t="array" ref="H63">_xlfn.xlookup('Racing Finish'!H63,Legend!$A:$A,Legend!$B:$B)</f>
        <v>54</v>
      </c>
      <c r="I63" s="35">
        <f t="array" ref="I63">_xlfn.xlookup('Racing Finish'!I63,Legend!$A:$A,Legend!$B:$B)</f>
        <v>39</v>
      </c>
      <c r="J63" s="35">
        <f t="array" ref="J63">_xlfn.xlookup('Racing Finish'!J63,Legend!$A:$A,Legend!$B:$B)</f>
        <v>54</v>
      </c>
      <c r="K63" s="35">
        <f t="array" ref="K63">_xlfn.xlookup('Racing Finish'!K63,Legend!$A:$A,Legend!$B:$B)</f>
        <v>51</v>
      </c>
      <c r="L63" s="35">
        <f t="array" ref="L63">_xlfn.xlookup('Racing Finish'!L63,Legend!$A:$A,Legend!$B:$B)</f>
        <v>48</v>
      </c>
      <c r="M63" s="35">
        <f t="array" ref="M63">_xlfn.xlookup('Racing Finish'!M63,Legend!$A:$A,Legend!$B:$B)</f>
        <v>42</v>
      </c>
      <c r="N63" s="35">
        <f t="array" ref="N63">_xlfn.xlookup('Racing Finish'!N63,Legend!$A:$A,Legend!$B:$B)</f>
        <v>51</v>
      </c>
      <c r="O63" s="35">
        <f t="array" ref="O63">_xlfn.xlookup('Racing Finish'!O63,Legend!$A:$A,Legend!$B:$B)</f>
        <v>48</v>
      </c>
      <c r="P63" s="61"/>
      <c r="Q63" s="61"/>
      <c r="R63" s="61"/>
      <c r="S63" s="61"/>
      <c r="T63" s="61"/>
      <c r="U63" s="35">
        <f t="shared" si="2"/>
        <v>543</v>
      </c>
    </row>
    <row r="64" ht="15.75" customHeight="1">
      <c r="A64" s="51" t="str">
        <f>'Racing Finish'!A64</f>
        <v>Sr. Honda</v>
      </c>
      <c r="B64" s="51" t="str">
        <f>'Racing Finish'!B64</f>
        <v>Chase Schilling</v>
      </c>
      <c r="C64" s="35" t="str">
        <f>vlookup(B64,'Member List'!A:B,2,false)</f>
        <v>Yes</v>
      </c>
      <c r="D64" s="60">
        <f t="shared" si="1"/>
        <v>303</v>
      </c>
      <c r="E64" s="35">
        <f t="array" ref="E64">_xlfn.xlookup('Racing Finish'!E64,Legend!$A:$A,Legend!$B:$B)</f>
        <v>0</v>
      </c>
      <c r="F64" s="35">
        <f t="array" ref="F64">_xlfn.xlookup('Racing Finish'!F64,Legend!$A:$A,Legend!$B:$B)</f>
        <v>0</v>
      </c>
      <c r="G64" s="35">
        <f t="array" ref="G64">_xlfn.xlookup('Racing Finish'!G64,Legend!$A:$A,Legend!$B:$B)</f>
        <v>54</v>
      </c>
      <c r="H64" s="35">
        <f t="array" ref="H64">_xlfn.xlookup('Racing Finish'!H64,Legend!$A:$A,Legend!$B:$B)</f>
        <v>51</v>
      </c>
      <c r="I64" s="35">
        <f t="array" ref="I64">_xlfn.xlookup('Racing Finish'!I64,Legend!$A:$A,Legend!$B:$B)</f>
        <v>48</v>
      </c>
      <c r="J64" s="35">
        <f t="array" ref="J64">_xlfn.xlookup('Racing Finish'!J64,Legend!$A:$A,Legend!$B:$B)</f>
        <v>57</v>
      </c>
      <c r="K64" s="35">
        <f t="array" ref="K64">_xlfn.xlookup('Racing Finish'!K64,Legend!$A:$A,Legend!$B:$B)</f>
        <v>0</v>
      </c>
      <c r="L64" s="35">
        <f t="array" ref="L64">_xlfn.xlookup('Racing Finish'!L64,Legend!$A:$A,Legend!$B:$B)</f>
        <v>0</v>
      </c>
      <c r="M64" s="35">
        <f t="array" ref="M64">_xlfn.xlookup('Racing Finish'!M64,Legend!$A:$A,Legend!$B:$B)</f>
        <v>48</v>
      </c>
      <c r="N64" s="35">
        <f t="array" ref="N64">_xlfn.xlookup('Racing Finish'!N64,Legend!$A:$A,Legend!$B:$B)</f>
        <v>45</v>
      </c>
      <c r="O64" s="35">
        <f t="array" ref="O64">_xlfn.xlookup('Racing Finish'!O64,Legend!$A:$A,Legend!$B:$B)</f>
        <v>0</v>
      </c>
      <c r="P64" s="61"/>
      <c r="Q64" s="61"/>
      <c r="R64" s="61"/>
      <c r="S64" s="61"/>
      <c r="T64" s="61"/>
      <c r="U64" s="35">
        <f t="shared" si="2"/>
        <v>303</v>
      </c>
    </row>
    <row r="65" ht="15.75" customHeight="1">
      <c r="A65" s="51" t="str">
        <f>'Racing Finish'!A65</f>
        <v>Sr. Honda</v>
      </c>
      <c r="B65" s="51" t="str">
        <f>'Racing Finish'!B65</f>
        <v>Damien Hyde</v>
      </c>
      <c r="C65" s="35" t="str">
        <f>vlookup(B65,'Member List'!A:B,2,false)</f>
        <v>Yes</v>
      </c>
      <c r="D65" s="60">
        <f t="shared" si="1"/>
        <v>207</v>
      </c>
      <c r="E65" s="35">
        <f t="array" ref="E65">_xlfn.xlookup('Racing Finish'!E65,Legend!$A:$A,Legend!$B:$B)</f>
        <v>42</v>
      </c>
      <c r="F65" s="35">
        <f t="array" ref="F65">_xlfn.xlookup('Racing Finish'!F65,Legend!$A:$A,Legend!$B:$B)</f>
        <v>42</v>
      </c>
      <c r="G65" s="35">
        <f t="array" ref="G65">_xlfn.xlookup('Racing Finish'!G65,Legend!$A:$A,Legend!$B:$B)</f>
        <v>0</v>
      </c>
      <c r="H65" s="35">
        <f t="array" ref="H65">_xlfn.xlookup('Racing Finish'!H65,Legend!$A:$A,Legend!$B:$B)</f>
        <v>0</v>
      </c>
      <c r="I65" s="35">
        <f t="array" ref="I65">_xlfn.xlookup('Racing Finish'!I65,Legend!$A:$A,Legend!$B:$B)</f>
        <v>0</v>
      </c>
      <c r="J65" s="35">
        <f t="array" ref="J65">_xlfn.xlookup('Racing Finish'!J65,Legend!$A:$A,Legend!$B:$B)</f>
        <v>0</v>
      </c>
      <c r="K65" s="35">
        <f t="array" ref="K65">_xlfn.xlookup('Racing Finish'!K65,Legend!$A:$A,Legend!$B:$B)</f>
        <v>42</v>
      </c>
      <c r="L65" s="35">
        <f t="array" ref="L65">_xlfn.xlookup('Racing Finish'!L65,Legend!$A:$A,Legend!$B:$B)</f>
        <v>42</v>
      </c>
      <c r="M65" s="35">
        <f t="array" ref="M65">_xlfn.xlookup('Racing Finish'!M65,Legend!$A:$A,Legend!$B:$B)</f>
        <v>0</v>
      </c>
      <c r="N65" s="35">
        <f t="array" ref="N65">_xlfn.xlookup('Racing Finish'!N65,Legend!$A:$A,Legend!$B:$B)</f>
        <v>0</v>
      </c>
      <c r="O65" s="35">
        <f t="array" ref="O65">_xlfn.xlookup('Racing Finish'!O65,Legend!$A:$A,Legend!$B:$B)</f>
        <v>39</v>
      </c>
      <c r="P65" s="61"/>
      <c r="Q65" s="61"/>
      <c r="R65" s="61"/>
      <c r="S65" s="61"/>
      <c r="T65" s="61"/>
      <c r="U65" s="35">
        <f t="shared" si="2"/>
        <v>207</v>
      </c>
    </row>
    <row r="66" ht="15.75" customHeight="1">
      <c r="A66" s="51" t="str">
        <f>'Racing Finish'!A66</f>
        <v>Sr. Honda</v>
      </c>
      <c r="B66" s="51" t="str">
        <f>'Racing Finish'!B66</f>
        <v>Dominic West</v>
      </c>
      <c r="C66" s="35" t="str">
        <f>vlookup(B66,'Member List'!A:B,2,false)</f>
        <v>Yes</v>
      </c>
      <c r="D66" s="60">
        <f t="shared" si="1"/>
        <v>588</v>
      </c>
      <c r="E66" s="35">
        <f t="array" ref="E66">_xlfn.xlookup('Racing Finish'!E66,Legend!$A:$A,Legend!$B:$B)</f>
        <v>57</v>
      </c>
      <c r="F66" s="35">
        <f t="array" ref="F66">_xlfn.xlookup('Racing Finish'!F66,Legend!$A:$A,Legend!$B:$B)</f>
        <v>51</v>
      </c>
      <c r="G66" s="35">
        <f t="array" ref="G66">_xlfn.xlookup('Racing Finish'!G66,Legend!$A:$A,Legend!$B:$B)</f>
        <v>42</v>
      </c>
      <c r="H66" s="35">
        <f t="array" ref="H66">_xlfn.xlookup('Racing Finish'!H66,Legend!$A:$A,Legend!$B:$B)</f>
        <v>48</v>
      </c>
      <c r="I66" s="35">
        <f t="array" ref="I66">_xlfn.xlookup('Racing Finish'!I66,Legend!$A:$A,Legend!$B:$B)</f>
        <v>57</v>
      </c>
      <c r="J66" s="35">
        <f t="array" ref="J66">_xlfn.xlookup('Racing Finish'!J66,Legend!$A:$A,Legend!$B:$B)</f>
        <v>51</v>
      </c>
      <c r="K66" s="35">
        <f t="array" ref="K66">_xlfn.xlookup('Racing Finish'!K66,Legend!$A:$A,Legend!$B:$B)</f>
        <v>60</v>
      </c>
      <c r="L66" s="35">
        <f t="array" ref="L66">_xlfn.xlookup('Racing Finish'!L66,Legend!$A:$A,Legend!$B:$B)</f>
        <v>51</v>
      </c>
      <c r="M66" s="35">
        <f t="array" ref="M66">_xlfn.xlookup('Racing Finish'!M66,Legend!$A:$A,Legend!$B:$B)</f>
        <v>54</v>
      </c>
      <c r="N66" s="35">
        <f t="array" ref="N66">_xlfn.xlookup('Racing Finish'!N66,Legend!$A:$A,Legend!$B:$B)</f>
        <v>60</v>
      </c>
      <c r="O66" s="35">
        <f t="array" ref="O66">_xlfn.xlookup('Racing Finish'!O66,Legend!$A:$A,Legend!$B:$B)</f>
        <v>57</v>
      </c>
      <c r="P66" s="61"/>
      <c r="Q66" s="61"/>
      <c r="R66" s="61"/>
      <c r="S66" s="61"/>
      <c r="T66" s="61"/>
      <c r="U66" s="35">
        <f t="shared" si="2"/>
        <v>588</v>
      </c>
    </row>
    <row r="67" ht="15.75" customHeight="1">
      <c r="A67" s="51" t="str">
        <f>'Racing Finish'!A67</f>
        <v>Sr. Honda</v>
      </c>
      <c r="B67" s="51" t="str">
        <f>'Racing Finish'!B67</f>
        <v>Evan Dickison</v>
      </c>
      <c r="C67" s="35" t="str">
        <f>vlookup(B67,'Member List'!A:B,2,false)</f>
        <v>Yes</v>
      </c>
      <c r="D67" s="60">
        <f t="shared" si="1"/>
        <v>654</v>
      </c>
      <c r="E67" s="35">
        <f t="array" ref="E67">_xlfn.xlookup('Racing Finish'!E67,Legend!$A:$A,Legend!$B:$B)</f>
        <v>60</v>
      </c>
      <c r="F67" s="35">
        <f t="array" ref="F67">_xlfn.xlookup('Racing Finish'!F67,Legend!$A:$A,Legend!$B:$B)</f>
        <v>60</v>
      </c>
      <c r="G67" s="35">
        <f t="array" ref="G67">_xlfn.xlookup('Racing Finish'!G67,Legend!$A:$A,Legend!$B:$B)</f>
        <v>60</v>
      </c>
      <c r="H67" s="35">
        <f t="array" ref="H67">_xlfn.xlookup('Racing Finish'!H67,Legend!$A:$A,Legend!$B:$B)</f>
        <v>60</v>
      </c>
      <c r="I67" s="35">
        <f t="array" ref="I67">_xlfn.xlookup('Racing Finish'!I67,Legend!$A:$A,Legend!$B:$B)</f>
        <v>60</v>
      </c>
      <c r="J67" s="35">
        <f t="array" ref="J67">_xlfn.xlookup('Racing Finish'!J67,Legend!$A:$A,Legend!$B:$B)</f>
        <v>60</v>
      </c>
      <c r="K67" s="35">
        <f t="array" ref="K67">_xlfn.xlookup('Racing Finish'!K67,Legend!$A:$A,Legend!$B:$B)</f>
        <v>57</v>
      </c>
      <c r="L67" s="35">
        <f t="array" ref="L67">_xlfn.xlookup('Racing Finish'!L67,Legend!$A:$A,Legend!$B:$B)</f>
        <v>60</v>
      </c>
      <c r="M67" s="35">
        <f t="array" ref="M67">_xlfn.xlookup('Racing Finish'!M67,Legend!$A:$A,Legend!$B:$B)</f>
        <v>60</v>
      </c>
      <c r="N67" s="35">
        <f t="array" ref="N67">_xlfn.xlookup('Racing Finish'!N67,Legend!$A:$A,Legend!$B:$B)</f>
        <v>57</v>
      </c>
      <c r="O67" s="35">
        <f t="array" ref="O67">_xlfn.xlookup('Racing Finish'!O67,Legend!$A:$A,Legend!$B:$B)</f>
        <v>60</v>
      </c>
      <c r="P67" s="61"/>
      <c r="Q67" s="61"/>
      <c r="R67" s="61"/>
      <c r="S67" s="61"/>
      <c r="T67" s="61"/>
      <c r="U67" s="35">
        <f t="shared" si="2"/>
        <v>654</v>
      </c>
    </row>
    <row r="68" ht="15.75" customHeight="1">
      <c r="A68" s="51" t="str">
        <f>'Racing Finish'!A68</f>
        <v>Sr. Honda</v>
      </c>
      <c r="B68" s="51" t="str">
        <f>'Racing Finish'!B68</f>
        <v>Evan Sherwood</v>
      </c>
      <c r="C68" s="35" t="str">
        <f>vlookup(B68,'Member List'!A:B,2,false)</f>
        <v>Yes</v>
      </c>
      <c r="D68" s="60">
        <f t="shared" si="1"/>
        <v>198</v>
      </c>
      <c r="E68" s="35">
        <f t="array" ref="E68">_xlfn.xlookup('Racing Finish'!E68,Legend!$A:$A,Legend!$B:$B)</f>
        <v>45</v>
      </c>
      <c r="F68" s="35">
        <f t="array" ref="F68">_xlfn.xlookup('Racing Finish'!F68,Legend!$A:$A,Legend!$B:$B)</f>
        <v>45</v>
      </c>
      <c r="G68" s="35">
        <f t="array" ref="G68">_xlfn.xlookup('Racing Finish'!G68,Legend!$A:$A,Legend!$B:$B)</f>
        <v>39</v>
      </c>
      <c r="H68" s="35">
        <f t="array" ref="H68">_xlfn.xlookup('Racing Finish'!H68,Legend!$A:$A,Legend!$B:$B)</f>
        <v>0</v>
      </c>
      <c r="I68" s="35">
        <f t="array" ref="I68">_xlfn.xlookup('Racing Finish'!I68,Legend!$A:$A,Legend!$B:$B)</f>
        <v>0</v>
      </c>
      <c r="J68" s="35">
        <f t="array" ref="J68">_xlfn.xlookup('Racing Finish'!J68,Legend!$A:$A,Legend!$B:$B)</f>
        <v>0</v>
      </c>
      <c r="K68" s="35">
        <f t="array" ref="K68">_xlfn.xlookup('Racing Finish'!K68,Legend!$A:$A,Legend!$B:$B)</f>
        <v>0</v>
      </c>
      <c r="L68" s="35">
        <f t="array" ref="L68">_xlfn.xlookup('Racing Finish'!L68,Legend!$A:$A,Legend!$B:$B)</f>
        <v>0</v>
      </c>
      <c r="M68" s="35">
        <f t="array" ref="M68">_xlfn.xlookup('Racing Finish'!M68,Legend!$A:$A,Legend!$B:$B)</f>
        <v>36</v>
      </c>
      <c r="N68" s="35">
        <f t="array" ref="N68">_xlfn.xlookup('Racing Finish'!N68,Legend!$A:$A,Legend!$B:$B)</f>
        <v>33</v>
      </c>
      <c r="O68" s="35">
        <f t="array" ref="O68">_xlfn.xlookup('Racing Finish'!O68,Legend!$A:$A,Legend!$B:$B)</f>
        <v>0</v>
      </c>
      <c r="P68" s="61"/>
      <c r="Q68" s="61"/>
      <c r="R68" s="61"/>
      <c r="S68" s="61"/>
      <c r="T68" s="61"/>
      <c r="U68" s="35">
        <f t="shared" si="2"/>
        <v>198</v>
      </c>
    </row>
    <row r="69" ht="15.75" customHeight="1">
      <c r="A69" s="51" t="str">
        <f>'Racing Finish'!A69</f>
        <v>Sr. Honda</v>
      </c>
      <c r="B69" s="51" t="str">
        <f>'Racing Finish'!B69</f>
        <v>Gunnar Treharn</v>
      </c>
      <c r="C69" s="35" t="str">
        <f>vlookup(B69,'Member List'!A:B,2,false)</f>
        <v>#N/A</v>
      </c>
      <c r="D69" s="60">
        <f t="shared" si="1"/>
        <v>70</v>
      </c>
      <c r="E69" s="35">
        <f t="array" ref="E69">_xlfn.xlookup('Racing Finish'!E69,Legend!$A:$A,Legend!$B:$B)</f>
        <v>0</v>
      </c>
      <c r="F69" s="35">
        <f t="array" ref="F69">_xlfn.xlookup('Racing Finish'!F69,Legend!$A:$A,Legend!$B:$B)</f>
        <v>0</v>
      </c>
      <c r="G69" s="35">
        <f t="array" ref="G69">_xlfn.xlookup('Racing Finish'!G69,Legend!$A:$A,Legend!$B:$B)</f>
        <v>0</v>
      </c>
      <c r="H69" s="35">
        <f t="array" ref="H69">_xlfn.xlookup('Racing Finish'!H69,Legend!$A:$A,Legend!$B:$B)</f>
        <v>0</v>
      </c>
      <c r="I69" s="35">
        <f t="array" ref="I69">_xlfn.xlookup('Racing Finish'!I69,Legend!$A:$A,Legend!$B:$B)</f>
        <v>0</v>
      </c>
      <c r="J69" s="35">
        <f t="array" ref="J69">_xlfn.xlookup('Racing Finish'!J69,Legend!$A:$A,Legend!$B:$B)</f>
        <v>0</v>
      </c>
      <c r="K69" s="35">
        <f t="array" ref="K69">_xlfn.xlookup('Racing Finish'!K69,Legend!$A:$A,Legend!$B:$B)</f>
        <v>0</v>
      </c>
      <c r="L69" s="35">
        <f t="array" ref="L69">_xlfn.xlookup('Racing Finish'!L69,Legend!$A:$A,Legend!$B:$B)</f>
        <v>0</v>
      </c>
      <c r="M69" s="35">
        <f t="array" ref="M69">_xlfn.xlookup('Racing Finish'!M69,Legend!$A:$A,Legend!$B:$B)</f>
        <v>31</v>
      </c>
      <c r="N69" s="35">
        <f t="array" ref="N69">_xlfn.xlookup('Racing Finish'!N69,Legend!$A:$A,Legend!$B:$B)</f>
        <v>39</v>
      </c>
      <c r="O69" s="35">
        <f t="array" ref="O69">_xlfn.xlookup('Racing Finish'!O69,Legend!$A:$A,Legend!$B:$B)</f>
        <v>0</v>
      </c>
      <c r="P69" s="61"/>
      <c r="Q69" s="61"/>
      <c r="R69" s="61"/>
      <c r="S69" s="61"/>
      <c r="T69" s="61"/>
      <c r="U69" s="35">
        <f t="shared" si="2"/>
        <v>70</v>
      </c>
    </row>
    <row r="70" ht="15.75" customHeight="1">
      <c r="A70" s="51" t="str">
        <f>'Racing Finish'!A70</f>
        <v>Sr. Honda</v>
      </c>
      <c r="B70" s="51" t="str">
        <f>'Racing Finish'!B70</f>
        <v>Hazel Green</v>
      </c>
      <c r="C70" s="35" t="str">
        <f>vlookup(B70,'Member List'!A:B,2,false)</f>
        <v>Yes</v>
      </c>
      <c r="D70" s="60">
        <f t="shared" si="1"/>
        <v>507</v>
      </c>
      <c r="E70" s="35">
        <f t="array" ref="E70">_xlfn.xlookup('Racing Finish'!E70,Legend!$A:$A,Legend!$B:$B)</f>
        <v>48</v>
      </c>
      <c r="F70" s="35">
        <f t="array" ref="F70">_xlfn.xlookup('Racing Finish'!F70,Legend!$A:$A,Legend!$B:$B)</f>
        <v>48</v>
      </c>
      <c r="G70" s="35">
        <f t="array" ref="G70">_xlfn.xlookup('Racing Finish'!G70,Legend!$A:$A,Legend!$B:$B)</f>
        <v>36</v>
      </c>
      <c r="H70" s="35">
        <f t="array" ref="H70">_xlfn.xlookup('Racing Finish'!H70,Legend!$A:$A,Legend!$B:$B)</f>
        <v>42</v>
      </c>
      <c r="I70" s="35">
        <f t="array" ref="I70">_xlfn.xlookup('Racing Finish'!I70,Legend!$A:$A,Legend!$B:$B)</f>
        <v>51</v>
      </c>
      <c r="J70" s="35">
        <f t="array" ref="J70">_xlfn.xlookup('Racing Finish'!J70,Legend!$A:$A,Legend!$B:$B)</f>
        <v>39</v>
      </c>
      <c r="K70" s="35">
        <f t="array" ref="K70">_xlfn.xlookup('Racing Finish'!K70,Legend!$A:$A,Legend!$B:$B)</f>
        <v>48</v>
      </c>
      <c r="L70" s="35">
        <f t="array" ref="L70">_xlfn.xlookup('Racing Finish'!L70,Legend!$A:$A,Legend!$B:$B)</f>
        <v>54</v>
      </c>
      <c r="M70" s="35">
        <f t="array" ref="M70">_xlfn.xlookup('Racing Finish'!M70,Legend!$A:$A,Legend!$B:$B)</f>
        <v>39</v>
      </c>
      <c r="N70" s="35">
        <f t="array" ref="N70">_xlfn.xlookup('Racing Finish'!N70,Legend!$A:$A,Legend!$B:$B)</f>
        <v>48</v>
      </c>
      <c r="O70" s="35">
        <f t="array" ref="O70">_xlfn.xlookup('Racing Finish'!O70,Legend!$A:$A,Legend!$B:$B)</f>
        <v>54</v>
      </c>
      <c r="P70" s="61"/>
      <c r="Q70" s="61"/>
      <c r="R70" s="61"/>
      <c r="S70" s="61"/>
      <c r="T70" s="61"/>
      <c r="U70" s="35">
        <f t="shared" si="2"/>
        <v>507</v>
      </c>
    </row>
    <row r="71" ht="15.75" customHeight="1">
      <c r="A71" s="51" t="str">
        <f>'Racing Finish'!A71</f>
        <v>Sr. Honda</v>
      </c>
      <c r="B71" s="51" t="str">
        <f>'Racing Finish'!B71</f>
        <v>Isabella Wuorinen</v>
      </c>
      <c r="C71" s="35" t="str">
        <f>vlookup(B71,'Member List'!A:B,2,false)</f>
        <v>#N/A</v>
      </c>
      <c r="D71" s="60">
        <f t="shared" si="1"/>
        <v>56</v>
      </c>
      <c r="E71" s="35">
        <f t="array" ref="E71">_xlfn.xlookup('Racing Finish'!E71,Legend!$A:$A,Legend!$B:$B)</f>
        <v>0</v>
      </c>
      <c r="F71" s="35">
        <f t="array" ref="F71">_xlfn.xlookup('Racing Finish'!F71,Legend!$A:$A,Legend!$B:$B)</f>
        <v>0</v>
      </c>
      <c r="G71" s="35">
        <f t="array" ref="G71">_xlfn.xlookup('Racing Finish'!G71,Legend!$A:$A,Legend!$B:$B)</f>
        <v>0</v>
      </c>
      <c r="H71" s="35">
        <f t="array" ref="H71">_xlfn.xlookup('Racing Finish'!H71,Legend!$A:$A,Legend!$B:$B)</f>
        <v>0</v>
      </c>
      <c r="I71" s="35">
        <f t="array" ref="I71">_xlfn.xlookup('Racing Finish'!I71,Legend!$A:$A,Legend!$B:$B)</f>
        <v>33</v>
      </c>
      <c r="J71" s="35">
        <f t="array" ref="J71">_xlfn.xlookup('Racing Finish'!J71,Legend!$A:$A,Legend!$B:$B)</f>
        <v>23</v>
      </c>
      <c r="K71" s="35">
        <f t="array" ref="K71">_xlfn.xlookup('Racing Finish'!K71,Legend!$A:$A,Legend!$B:$B)</f>
        <v>0</v>
      </c>
      <c r="L71" s="35">
        <f t="array" ref="L71">_xlfn.xlookup('Racing Finish'!L71,Legend!$A:$A,Legend!$B:$B)</f>
        <v>0</v>
      </c>
      <c r="M71" s="35">
        <f t="array" ref="M71">_xlfn.xlookup('Racing Finish'!M71,Legend!$A:$A,Legend!$B:$B)</f>
        <v>0</v>
      </c>
      <c r="N71" s="35">
        <f t="array" ref="N71">_xlfn.xlookup('Racing Finish'!N71,Legend!$A:$A,Legend!$B:$B)</f>
        <v>0</v>
      </c>
      <c r="O71" s="35">
        <f t="array" ref="O71">_xlfn.xlookup('Racing Finish'!O71,Legend!$A:$A,Legend!$B:$B)</f>
        <v>0</v>
      </c>
      <c r="P71" s="61"/>
      <c r="Q71" s="61"/>
      <c r="R71" s="61"/>
      <c r="S71" s="61"/>
      <c r="T71" s="61"/>
      <c r="U71" s="35">
        <f t="shared" si="2"/>
        <v>56</v>
      </c>
    </row>
    <row r="72" ht="15.75" customHeight="1">
      <c r="A72" s="51" t="str">
        <f>'Racing Finish'!A72</f>
        <v>Sr. Honda</v>
      </c>
      <c r="B72" s="51" t="str">
        <f>'Racing Finish'!B72</f>
        <v>Jace Bultsma</v>
      </c>
      <c r="C72" s="35" t="str">
        <f>vlookup(B72,'Member List'!A:B,2,false)</f>
        <v>#N/A</v>
      </c>
      <c r="D72" s="60">
        <f t="shared" si="1"/>
        <v>25</v>
      </c>
      <c r="E72" s="35">
        <f t="array" ref="E72">_xlfn.xlookup('Racing Finish'!E72,Legend!$A:$A,Legend!$B:$B)</f>
        <v>0</v>
      </c>
      <c r="F72" s="35">
        <f t="array" ref="F72">_xlfn.xlookup('Racing Finish'!F72,Legend!$A:$A,Legend!$B:$B)</f>
        <v>0</v>
      </c>
      <c r="G72" s="35">
        <f t="array" ref="G72">_xlfn.xlookup('Racing Finish'!G72,Legend!$A:$A,Legend!$B:$B)</f>
        <v>0</v>
      </c>
      <c r="H72" s="35">
        <f t="array" ref="H72">_xlfn.xlookup('Racing Finish'!H72,Legend!$A:$A,Legend!$B:$B)</f>
        <v>0</v>
      </c>
      <c r="I72" s="35">
        <f t="array" ref="I72">_xlfn.xlookup('Racing Finish'!I72,Legend!$A:$A,Legend!$B:$B)</f>
        <v>0</v>
      </c>
      <c r="J72" s="35">
        <f t="array" ref="J72">_xlfn.xlookup('Racing Finish'!J72,Legend!$A:$A,Legend!$B:$B)</f>
        <v>25</v>
      </c>
      <c r="K72" s="35">
        <f t="array" ref="K72">_xlfn.xlookup('Racing Finish'!K72,Legend!$A:$A,Legend!$B:$B)</f>
        <v>0</v>
      </c>
      <c r="L72" s="35">
        <f t="array" ref="L72">_xlfn.xlookup('Racing Finish'!L72,Legend!$A:$A,Legend!$B:$B)</f>
        <v>0</v>
      </c>
      <c r="M72" s="35">
        <f t="array" ref="M72">_xlfn.xlookup('Racing Finish'!M72,Legend!$A:$A,Legend!$B:$B)</f>
        <v>0</v>
      </c>
      <c r="N72" s="35">
        <f t="array" ref="N72">_xlfn.xlookup('Racing Finish'!N72,Legend!$A:$A,Legend!$B:$B)</f>
        <v>0</v>
      </c>
      <c r="O72" s="35">
        <f t="array" ref="O72">_xlfn.xlookup('Racing Finish'!O72,Legend!$A:$A,Legend!$B:$B)</f>
        <v>0</v>
      </c>
      <c r="P72" s="51"/>
      <c r="Q72" s="51"/>
      <c r="R72" s="51"/>
      <c r="S72" s="51"/>
      <c r="T72" s="51"/>
      <c r="U72" s="35">
        <f t="shared" si="2"/>
        <v>25</v>
      </c>
    </row>
    <row r="73" ht="15.75" customHeight="1">
      <c r="A73" s="51" t="str">
        <f>'Racing Finish'!A73</f>
        <v>Sr. Honda</v>
      </c>
      <c r="B73" s="51" t="str">
        <f>'Racing Finish'!B73</f>
        <v>Johnny Bultsma</v>
      </c>
      <c r="C73" s="35" t="str">
        <f>vlookup(B73,'Member List'!A:B,2,false)</f>
        <v>#N/A</v>
      </c>
      <c r="D73" s="60">
        <f t="shared" si="1"/>
        <v>36</v>
      </c>
      <c r="E73" s="35">
        <f t="array" ref="E73">_xlfn.xlookup('Racing Finish'!E73,Legend!$A:$A,Legend!$B:$B)</f>
        <v>0</v>
      </c>
      <c r="F73" s="35">
        <f t="array" ref="F73">_xlfn.xlookup('Racing Finish'!F73,Legend!$A:$A,Legend!$B:$B)</f>
        <v>0</v>
      </c>
      <c r="G73" s="35">
        <f t="array" ref="G73">_xlfn.xlookup('Racing Finish'!G73,Legend!$A:$A,Legend!$B:$B)</f>
        <v>0</v>
      </c>
      <c r="H73" s="35">
        <f t="array" ref="H73">_xlfn.xlookup('Racing Finish'!H73,Legend!$A:$A,Legend!$B:$B)</f>
        <v>0</v>
      </c>
      <c r="I73" s="35">
        <f t="array" ref="I73">_xlfn.xlookup('Racing Finish'!I73,Legend!$A:$A,Legend!$B:$B)</f>
        <v>0</v>
      </c>
      <c r="J73" s="35">
        <f t="array" ref="J73">_xlfn.xlookup('Racing Finish'!J73,Legend!$A:$A,Legend!$B:$B)</f>
        <v>36</v>
      </c>
      <c r="K73" s="35">
        <f t="array" ref="K73">_xlfn.xlookup('Racing Finish'!K73,Legend!$A:$A,Legend!$B:$B)</f>
        <v>0</v>
      </c>
      <c r="L73" s="35">
        <f t="array" ref="L73">_xlfn.xlookup('Racing Finish'!L73,Legend!$A:$A,Legend!$B:$B)</f>
        <v>0</v>
      </c>
      <c r="M73" s="35">
        <f t="array" ref="M73">_xlfn.xlookup('Racing Finish'!M73,Legend!$A:$A,Legend!$B:$B)</f>
        <v>0</v>
      </c>
      <c r="N73" s="35">
        <f t="array" ref="N73">_xlfn.xlookup('Racing Finish'!N73,Legend!$A:$A,Legend!$B:$B)</f>
        <v>0</v>
      </c>
      <c r="O73" s="35">
        <f t="array" ref="O73">_xlfn.xlookup('Racing Finish'!O73,Legend!$A:$A,Legend!$B:$B)</f>
        <v>0</v>
      </c>
      <c r="P73" s="51"/>
      <c r="Q73" s="51"/>
      <c r="R73" s="51"/>
      <c r="S73" s="51"/>
      <c r="T73" s="51"/>
      <c r="U73" s="35">
        <f t="shared" si="2"/>
        <v>36</v>
      </c>
    </row>
    <row r="74" ht="15.75" customHeight="1">
      <c r="A74" s="51" t="str">
        <f>'Racing Finish'!A74</f>
        <v>Sr. Honda</v>
      </c>
      <c r="B74" s="51" t="str">
        <f>'Racing Finish'!B74</f>
        <v>Keegan Clark</v>
      </c>
      <c r="C74" s="35" t="str">
        <f>vlookup(B74,'Member List'!A:B,2,false)</f>
        <v>#N/A</v>
      </c>
      <c r="D74" s="60">
        <f t="shared" si="1"/>
        <v>75</v>
      </c>
      <c r="E74" s="35">
        <f t="array" ref="E74">_xlfn.xlookup('Racing Finish'!E74,Legend!$A:$A,Legend!$B:$B)</f>
        <v>0</v>
      </c>
      <c r="F74" s="35">
        <f t="array" ref="F74">_xlfn.xlookup('Racing Finish'!F74,Legend!$A:$A,Legend!$B:$B)</f>
        <v>0</v>
      </c>
      <c r="G74" s="35">
        <f t="array" ref="G74">_xlfn.xlookup('Racing Finish'!G74,Legend!$A:$A,Legend!$B:$B)</f>
        <v>0</v>
      </c>
      <c r="H74" s="35">
        <f t="array" ref="H74">_xlfn.xlookup('Racing Finish'!H74,Legend!$A:$A,Legend!$B:$B)</f>
        <v>0</v>
      </c>
      <c r="I74" s="35">
        <f t="array" ref="I74">_xlfn.xlookup('Racing Finish'!I74,Legend!$A:$A,Legend!$B:$B)</f>
        <v>42</v>
      </c>
      <c r="J74" s="35">
        <f t="array" ref="J74">_xlfn.xlookup('Racing Finish'!J74,Legend!$A:$A,Legend!$B:$B)</f>
        <v>33</v>
      </c>
      <c r="K74" s="35">
        <f t="array" ref="K74">_xlfn.xlookup('Racing Finish'!K74,Legend!$A:$A,Legend!$B:$B)</f>
        <v>0</v>
      </c>
      <c r="L74" s="35">
        <f t="array" ref="L74">_xlfn.xlookup('Racing Finish'!L74,Legend!$A:$A,Legend!$B:$B)</f>
        <v>0</v>
      </c>
      <c r="M74" s="35">
        <f t="array" ref="M74">_xlfn.xlookup('Racing Finish'!M74,Legend!$A:$A,Legend!$B:$B)</f>
        <v>0</v>
      </c>
      <c r="N74" s="35">
        <f t="array" ref="N74">_xlfn.xlookup('Racing Finish'!N74,Legend!$A:$A,Legend!$B:$B)</f>
        <v>0</v>
      </c>
      <c r="O74" s="35">
        <f t="array" ref="O74">_xlfn.xlookup('Racing Finish'!O74,Legend!$A:$A,Legend!$B:$B)</f>
        <v>0</v>
      </c>
      <c r="P74" s="61"/>
      <c r="Q74" s="61"/>
      <c r="R74" s="61"/>
      <c r="S74" s="61"/>
      <c r="T74" s="61"/>
      <c r="U74" s="35">
        <f t="shared" si="2"/>
        <v>75</v>
      </c>
    </row>
    <row r="75" ht="15.75" customHeight="1">
      <c r="A75" s="51" t="str">
        <f>'Racing Finish'!A75</f>
        <v>Sr. Honda</v>
      </c>
      <c r="B75" s="51" t="str">
        <f>'Racing Finish'!B75</f>
        <v>Landon Camerer</v>
      </c>
      <c r="C75" s="35" t="str">
        <f>vlookup(B75,'Member List'!A:B,2,false)</f>
        <v>#N/A</v>
      </c>
      <c r="D75" s="60">
        <f t="shared" si="1"/>
        <v>52</v>
      </c>
      <c r="E75" s="35">
        <f t="array" ref="E75">_xlfn.xlookup('Racing Finish'!E75,Legend!$A:$A,Legend!$B:$B)</f>
        <v>0</v>
      </c>
      <c r="F75" s="35">
        <f t="array" ref="F75">_xlfn.xlookup('Racing Finish'!F75,Legend!$A:$A,Legend!$B:$B)</f>
        <v>0</v>
      </c>
      <c r="G75" s="35">
        <f t="array" ref="G75">_xlfn.xlookup('Racing Finish'!G75,Legend!$A:$A,Legend!$B:$B)</f>
        <v>0</v>
      </c>
      <c r="H75" s="35">
        <f t="array" ref="H75">_xlfn.xlookup('Racing Finish'!H75,Legend!$A:$A,Legend!$B:$B)</f>
        <v>0</v>
      </c>
      <c r="I75" s="35">
        <f t="array" ref="I75">_xlfn.xlookup('Racing Finish'!I75,Legend!$A:$A,Legend!$B:$B)</f>
        <v>31</v>
      </c>
      <c r="J75" s="35">
        <f t="array" ref="J75">_xlfn.xlookup('Racing Finish'!J75,Legend!$A:$A,Legend!$B:$B)</f>
        <v>21</v>
      </c>
      <c r="K75" s="35">
        <f t="array" ref="K75">_xlfn.xlookup('Racing Finish'!K75,Legend!$A:$A,Legend!$B:$B)</f>
        <v>0</v>
      </c>
      <c r="L75" s="35">
        <f t="array" ref="L75">_xlfn.xlookup('Racing Finish'!L75,Legend!$A:$A,Legend!$B:$B)</f>
        <v>0</v>
      </c>
      <c r="M75" s="35">
        <f t="array" ref="M75">_xlfn.xlookup('Racing Finish'!M75,Legend!$A:$A,Legend!$B:$B)</f>
        <v>0</v>
      </c>
      <c r="N75" s="35">
        <f t="array" ref="N75">_xlfn.xlookup('Racing Finish'!N75,Legend!$A:$A,Legend!$B:$B)</f>
        <v>0</v>
      </c>
      <c r="O75" s="35">
        <f t="array" ref="O75">_xlfn.xlookup('Racing Finish'!O75,Legend!$A:$A,Legend!$B:$B)</f>
        <v>0</v>
      </c>
      <c r="P75" s="61"/>
      <c r="Q75" s="61"/>
      <c r="R75" s="61"/>
      <c r="S75" s="61"/>
      <c r="T75" s="61"/>
      <c r="U75" s="35">
        <f t="shared" si="2"/>
        <v>52</v>
      </c>
    </row>
    <row r="76" ht="15.75" customHeight="1">
      <c r="A76" s="51" t="str">
        <f>'Racing Finish'!A76</f>
        <v>Sr. Honda</v>
      </c>
      <c r="B76" s="51" t="str">
        <f>'Racing Finish'!B76</f>
        <v>Leo Burris</v>
      </c>
      <c r="C76" s="35" t="str">
        <f>vlookup(B76,'Member List'!A:B,2,false)</f>
        <v>Yes</v>
      </c>
      <c r="D76" s="60">
        <f t="shared" si="1"/>
        <v>114</v>
      </c>
      <c r="E76" s="35">
        <f t="array" ref="E76">_xlfn.xlookup('Racing Finish'!E76,Legend!$A:$A,Legend!$B:$B)</f>
        <v>0</v>
      </c>
      <c r="F76" s="35">
        <f t="array" ref="F76">_xlfn.xlookup('Racing Finish'!F76,Legend!$A:$A,Legend!$B:$B)</f>
        <v>0</v>
      </c>
      <c r="G76" s="35">
        <f t="array" ref="G76">_xlfn.xlookup('Racing Finish'!G76,Legend!$A:$A,Legend!$B:$B)</f>
        <v>57</v>
      </c>
      <c r="H76" s="35">
        <f t="array" ref="H76">_xlfn.xlookup('Racing Finish'!H76,Legend!$A:$A,Legend!$B:$B)</f>
        <v>57</v>
      </c>
      <c r="I76" s="35">
        <f t="array" ref="I76">_xlfn.xlookup('Racing Finish'!I76,Legend!$A:$A,Legend!$B:$B)</f>
        <v>0</v>
      </c>
      <c r="J76" s="35">
        <f t="array" ref="J76">_xlfn.xlookup('Racing Finish'!J76,Legend!$A:$A,Legend!$B:$B)</f>
        <v>0</v>
      </c>
      <c r="K76" s="35">
        <f t="array" ref="K76">_xlfn.xlookup('Racing Finish'!K76,Legend!$A:$A,Legend!$B:$B)</f>
        <v>0</v>
      </c>
      <c r="L76" s="35">
        <f t="array" ref="L76">_xlfn.xlookup('Racing Finish'!L76,Legend!$A:$A,Legend!$B:$B)</f>
        <v>0</v>
      </c>
      <c r="M76" s="35">
        <f t="array" ref="M76">_xlfn.xlookup('Racing Finish'!M76,Legend!$A:$A,Legend!$B:$B)</f>
        <v>0</v>
      </c>
      <c r="N76" s="35">
        <f t="array" ref="N76">_xlfn.xlookup('Racing Finish'!N76,Legend!$A:$A,Legend!$B:$B)</f>
        <v>0</v>
      </c>
      <c r="O76" s="35">
        <f t="array" ref="O76">_xlfn.xlookup('Racing Finish'!O76,Legend!$A:$A,Legend!$B:$B)</f>
        <v>0</v>
      </c>
      <c r="P76" s="61"/>
      <c r="Q76" s="61"/>
      <c r="R76" s="61"/>
      <c r="S76" s="61"/>
      <c r="T76" s="61"/>
      <c r="U76" s="35">
        <f t="shared" si="2"/>
        <v>114</v>
      </c>
    </row>
    <row r="77" ht="15.75" customHeight="1">
      <c r="A77" s="51" t="str">
        <f>'Racing Finish'!A77</f>
        <v>Sr. Honda</v>
      </c>
      <c r="B77" s="51" t="str">
        <f>'Racing Finish'!B77</f>
        <v>Madalinn White</v>
      </c>
      <c r="C77" s="71"/>
      <c r="D77" s="60">
        <f t="shared" si="1"/>
        <v>73</v>
      </c>
      <c r="E77" s="35">
        <f t="array" ref="E77">_xlfn.xlookup('Racing Finish'!E77,Legend!$A:$A,Legend!$B:$B)</f>
        <v>0</v>
      </c>
      <c r="F77" s="35">
        <f t="array" ref="F77">_xlfn.xlookup('Racing Finish'!F77,Legend!$A:$A,Legend!$B:$B)</f>
        <v>0</v>
      </c>
      <c r="G77" s="35">
        <f t="array" ref="G77">_xlfn.xlookup('Racing Finish'!G77,Legend!$A:$A,Legend!$B:$B)</f>
        <v>0</v>
      </c>
      <c r="H77" s="35">
        <f t="array" ref="H77">_xlfn.xlookup('Racing Finish'!H77,Legend!$A:$A,Legend!$B:$B)</f>
        <v>0</v>
      </c>
      <c r="I77" s="35">
        <f t="array" ref="I77">_xlfn.xlookup('Racing Finish'!I77,Legend!$A:$A,Legend!$B:$B)</f>
        <v>0</v>
      </c>
      <c r="J77" s="35">
        <f t="array" ref="J77">_xlfn.xlookup('Racing Finish'!J77,Legend!$A:$A,Legend!$B:$B)</f>
        <v>0</v>
      </c>
      <c r="K77" s="35">
        <f t="array" ref="K77">_xlfn.xlookup('Racing Finish'!K77,Legend!$A:$A,Legend!$B:$B)</f>
        <v>0</v>
      </c>
      <c r="L77" s="35">
        <f t="array" ref="L77">_xlfn.xlookup('Racing Finish'!L77,Legend!$A:$A,Legend!$B:$B)</f>
        <v>0</v>
      </c>
      <c r="M77" s="35">
        <f t="array" ref="M77">_xlfn.xlookup('Racing Finish'!M77,Legend!$A:$A,Legend!$B:$B)</f>
        <v>0</v>
      </c>
      <c r="N77" s="35">
        <f t="array" ref="N77">_xlfn.xlookup('Racing Finish'!N77,Legend!$A:$A,Legend!$B:$B)</f>
        <v>31</v>
      </c>
      <c r="O77" s="35">
        <f t="array" ref="O77">_xlfn.xlookup('Racing Finish'!O77,Legend!$A:$A,Legend!$B:$B)</f>
        <v>42</v>
      </c>
      <c r="P77" s="71"/>
      <c r="Q77" s="71"/>
      <c r="R77" s="71"/>
      <c r="S77" s="71"/>
      <c r="T77" s="71"/>
      <c r="U77" s="35">
        <f t="shared" si="2"/>
        <v>73</v>
      </c>
    </row>
    <row r="78" ht="15.75" customHeight="1">
      <c r="A78" s="51" t="str">
        <f>'Racing Finish'!A78</f>
        <v>Sr. Honda</v>
      </c>
      <c r="B78" s="51" t="str">
        <f>'Racing Finish'!B78</f>
        <v>Mason Morrison</v>
      </c>
      <c r="C78" s="71"/>
      <c r="D78" s="60">
        <f t="shared" si="1"/>
        <v>360</v>
      </c>
      <c r="E78" s="35">
        <f t="array" ref="E78">_xlfn.xlookup('Racing Finish'!E78,Legend!$A:$A,Legend!$B:$B)</f>
        <v>0</v>
      </c>
      <c r="F78" s="35">
        <f t="array" ref="F78">_xlfn.xlookup('Racing Finish'!F78,Legend!$A:$A,Legend!$B:$B)</f>
        <v>0</v>
      </c>
      <c r="G78" s="35">
        <f t="array" ref="G78">_xlfn.xlookup('Racing Finish'!G78,Legend!$A:$A,Legend!$B:$B)</f>
        <v>0</v>
      </c>
      <c r="H78" s="35">
        <f t="array" ref="H78">_xlfn.xlookup('Racing Finish'!H78,Legend!$A:$A,Legend!$B:$B)</f>
        <v>0</v>
      </c>
      <c r="I78" s="35">
        <f t="array" ref="I78">_xlfn.xlookup('Racing Finish'!I78,Legend!$A:$A,Legend!$B:$B)</f>
        <v>45</v>
      </c>
      <c r="J78" s="35">
        <f t="array" ref="J78">_xlfn.xlookup('Racing Finish'!J78,Legend!$A:$A,Legend!$B:$B)</f>
        <v>48</v>
      </c>
      <c r="K78" s="35">
        <f t="array" ref="K78">_xlfn.xlookup('Racing Finish'!K78,Legend!$A:$A,Legend!$B:$B)</f>
        <v>54</v>
      </c>
      <c r="L78" s="35">
        <f t="array" ref="L78">_xlfn.xlookup('Racing Finish'!L78,Legend!$A:$A,Legend!$B:$B)</f>
        <v>57</v>
      </c>
      <c r="M78" s="35">
        <f t="array" ref="M78">_xlfn.xlookup('Racing Finish'!M78,Legend!$A:$A,Legend!$B:$B)</f>
        <v>51</v>
      </c>
      <c r="N78" s="35">
        <f t="array" ref="N78">_xlfn.xlookup('Racing Finish'!N78,Legend!$A:$A,Legend!$B:$B)</f>
        <v>54</v>
      </c>
      <c r="O78" s="35">
        <f t="array" ref="O78">_xlfn.xlookup('Racing Finish'!O78,Legend!$A:$A,Legend!$B:$B)</f>
        <v>51</v>
      </c>
      <c r="P78" s="71"/>
      <c r="Q78" s="71"/>
      <c r="R78" s="71"/>
      <c r="S78" s="71"/>
      <c r="T78" s="71"/>
      <c r="U78" s="35">
        <f t="shared" si="2"/>
        <v>360</v>
      </c>
    </row>
    <row r="79" ht="15.75" customHeight="1">
      <c r="A79" s="51" t="str">
        <f>'Racing Finish'!A79</f>
        <v>Sr. Honda</v>
      </c>
      <c r="B79" s="51" t="str">
        <f>'Racing Finish'!B79</f>
        <v>Nikki Churchill</v>
      </c>
      <c r="C79" s="71"/>
      <c r="D79" s="60">
        <f t="shared" si="1"/>
        <v>204</v>
      </c>
      <c r="E79" s="35">
        <f t="array" ref="E79">_xlfn.xlookup('Racing Finish'!E79,Legend!$A:$A,Legend!$B:$B)</f>
        <v>0</v>
      </c>
      <c r="F79" s="35">
        <f t="array" ref="F79">_xlfn.xlookup('Racing Finish'!F79,Legend!$A:$A,Legend!$B:$B)</f>
        <v>0</v>
      </c>
      <c r="G79" s="35">
        <f t="array" ref="G79">_xlfn.xlookup('Racing Finish'!G79,Legend!$A:$A,Legend!$B:$B)</f>
        <v>0</v>
      </c>
      <c r="H79" s="35">
        <f t="array" ref="H79">_xlfn.xlookup('Racing Finish'!H79,Legend!$A:$A,Legend!$B:$B)</f>
        <v>0</v>
      </c>
      <c r="I79" s="35">
        <f t="array" ref="I79">_xlfn.xlookup('Racing Finish'!I79,Legend!$A:$A,Legend!$B:$B)</f>
        <v>0</v>
      </c>
      <c r="J79" s="35">
        <f t="array" ref="J79">_xlfn.xlookup('Racing Finish'!J79,Legend!$A:$A,Legend!$B:$B)</f>
        <v>0</v>
      </c>
      <c r="K79" s="35">
        <f t="array" ref="K79">_xlfn.xlookup('Racing Finish'!K79,Legend!$A:$A,Legend!$B:$B)</f>
        <v>45</v>
      </c>
      <c r="L79" s="35">
        <f t="array" ref="L79">_xlfn.xlookup('Racing Finish'!L79,Legend!$A:$A,Legend!$B:$B)</f>
        <v>45</v>
      </c>
      <c r="M79" s="35">
        <f t="array" ref="M79">_xlfn.xlookup('Racing Finish'!M79,Legend!$A:$A,Legend!$B:$B)</f>
        <v>33</v>
      </c>
      <c r="N79" s="35">
        <f t="array" ref="N79">_xlfn.xlookup('Racing Finish'!N79,Legend!$A:$A,Legend!$B:$B)</f>
        <v>36</v>
      </c>
      <c r="O79" s="35">
        <f t="array" ref="O79">_xlfn.xlookup('Racing Finish'!O79,Legend!$A:$A,Legend!$B:$B)</f>
        <v>45</v>
      </c>
      <c r="P79" s="71"/>
      <c r="Q79" s="71"/>
      <c r="R79" s="71"/>
      <c r="S79" s="71"/>
      <c r="T79" s="71"/>
      <c r="U79" s="35">
        <f t="shared" si="2"/>
        <v>204</v>
      </c>
    </row>
    <row r="80" ht="15.75" customHeight="1">
      <c r="A80" s="51" t="str">
        <f>'Racing Finish'!A80</f>
        <v>Sr. Honda</v>
      </c>
      <c r="B80" s="51" t="str">
        <f>'Racing Finish'!B80</f>
        <v>Ryan Whipple</v>
      </c>
      <c r="C80" s="71"/>
      <c r="D80" s="60">
        <f t="shared" si="1"/>
        <v>315</v>
      </c>
      <c r="E80" s="35">
        <f t="array" ref="E80">_xlfn.xlookup('Racing Finish'!E80,Legend!$A:$A,Legend!$B:$B)</f>
        <v>54</v>
      </c>
      <c r="F80" s="35">
        <f t="array" ref="F80">_xlfn.xlookup('Racing Finish'!F80,Legend!$A:$A,Legend!$B:$B)</f>
        <v>57</v>
      </c>
      <c r="G80" s="35">
        <f t="array" ref="G80">_xlfn.xlookup('Racing Finish'!G80,Legend!$A:$A,Legend!$B:$B)</f>
        <v>48</v>
      </c>
      <c r="H80" s="35">
        <f t="array" ref="H80">_xlfn.xlookup('Racing Finish'!H80,Legend!$A:$A,Legend!$B:$B)</f>
        <v>0</v>
      </c>
      <c r="I80" s="35">
        <f t="array" ref="I80">_xlfn.xlookup('Racing Finish'!I80,Legend!$A:$A,Legend!$B:$B)</f>
        <v>54</v>
      </c>
      <c r="J80" s="35">
        <f t="array" ref="J80">_xlfn.xlookup('Racing Finish'!J80,Legend!$A:$A,Legend!$B:$B)</f>
        <v>45</v>
      </c>
      <c r="K80" s="35">
        <f t="array" ref="K80">_xlfn.xlookup('Racing Finish'!K80,Legend!$A:$A,Legend!$B:$B)</f>
        <v>0</v>
      </c>
      <c r="L80" s="35">
        <f t="array" ref="L80">_xlfn.xlookup('Racing Finish'!L80,Legend!$A:$A,Legend!$B:$B)</f>
        <v>0</v>
      </c>
      <c r="M80" s="35">
        <f t="array" ref="M80">_xlfn.xlookup('Racing Finish'!M80,Legend!$A:$A,Legend!$B:$B)</f>
        <v>57</v>
      </c>
      <c r="N80" s="35">
        <f t="array" ref="N80">_xlfn.xlookup('Racing Finish'!N80,Legend!$A:$A,Legend!$B:$B)</f>
        <v>0</v>
      </c>
      <c r="O80" s="35">
        <f t="array" ref="O80">_xlfn.xlookup('Racing Finish'!O80,Legend!$A:$A,Legend!$B:$B)</f>
        <v>0</v>
      </c>
      <c r="P80" s="71"/>
      <c r="Q80" s="71"/>
      <c r="R80" s="71"/>
      <c r="S80" s="71"/>
      <c r="T80" s="71"/>
      <c r="U80" s="35">
        <f t="shared" si="2"/>
        <v>315</v>
      </c>
    </row>
    <row r="81" ht="15.75" customHeight="1">
      <c r="A81" s="51" t="str">
        <f>'Racing Finish'!A81</f>
        <v>Sr. Honda</v>
      </c>
      <c r="B81" s="51" t="str">
        <f>'Racing Finish'!B81</f>
        <v>Seamus Sartori</v>
      </c>
      <c r="C81" s="71"/>
      <c r="D81" s="60">
        <f t="shared" si="1"/>
        <v>165</v>
      </c>
      <c r="E81" s="35">
        <f t="array" ref="E81">_xlfn.xlookup('Racing Finish'!E81,Legend!$A:$A,Legend!$B:$B)</f>
        <v>0</v>
      </c>
      <c r="F81" s="35">
        <f t="array" ref="F81">_xlfn.xlookup('Racing Finish'!F81,Legend!$A:$A,Legend!$B:$B)</f>
        <v>0</v>
      </c>
      <c r="G81" s="35">
        <f t="array" ref="G81">_xlfn.xlookup('Racing Finish'!G81,Legend!$A:$A,Legend!$B:$B)</f>
        <v>0</v>
      </c>
      <c r="H81" s="35">
        <f t="array" ref="H81">_xlfn.xlookup('Racing Finish'!H81,Legend!$A:$A,Legend!$B:$B)</f>
        <v>0</v>
      </c>
      <c r="I81" s="35">
        <f t="array" ref="I81">_xlfn.xlookup('Racing Finish'!I81,Legend!$A:$A,Legend!$B:$B)</f>
        <v>36</v>
      </c>
      <c r="J81" s="35">
        <f t="array" ref="J81">_xlfn.xlookup('Racing Finish'!J81,Legend!$A:$A,Legend!$B:$B)</f>
        <v>42</v>
      </c>
      <c r="K81" s="35">
        <f t="array" ref="K81">_xlfn.xlookup('Racing Finish'!K81,Legend!$A:$A,Legend!$B:$B)</f>
        <v>0</v>
      </c>
      <c r="L81" s="35">
        <f t="array" ref="L81">_xlfn.xlookup('Racing Finish'!L81,Legend!$A:$A,Legend!$B:$B)</f>
        <v>0</v>
      </c>
      <c r="M81" s="35">
        <f t="array" ref="M81">_xlfn.xlookup('Racing Finish'!M81,Legend!$A:$A,Legend!$B:$B)</f>
        <v>45</v>
      </c>
      <c r="N81" s="35">
        <f t="array" ref="N81">_xlfn.xlookup('Racing Finish'!N81,Legend!$A:$A,Legend!$B:$B)</f>
        <v>42</v>
      </c>
      <c r="O81" s="35">
        <f t="array" ref="O81">_xlfn.xlookup('Racing Finish'!O81,Legend!$A:$A,Legend!$B:$B)</f>
        <v>0</v>
      </c>
      <c r="P81" s="71"/>
      <c r="Q81" s="71"/>
      <c r="R81" s="71"/>
      <c r="S81" s="71"/>
      <c r="T81" s="71"/>
      <c r="U81" s="35">
        <f t="shared" si="2"/>
        <v>165</v>
      </c>
    </row>
    <row r="82" ht="15.75" customHeight="1">
      <c r="A82" s="51" t="str">
        <f>'Racing Finish'!A82</f>
        <v/>
      </c>
      <c r="B82" s="51" t="str">
        <f>'Racing Finish'!B82</f>
        <v/>
      </c>
      <c r="C82" s="71"/>
      <c r="D82" s="76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35"/>
    </row>
    <row r="83" ht="15.75" customHeight="1">
      <c r="A83" s="51" t="str">
        <f>'Racing Finish'!A83</f>
        <v/>
      </c>
      <c r="B83" s="51" t="str">
        <f>'Racing Finish'!B83</f>
        <v/>
      </c>
      <c r="C83" s="71"/>
      <c r="D83" s="76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</row>
    <row r="84" ht="15.75" customHeight="1">
      <c r="A84" s="51" t="str">
        <f>'Racing Finish'!A84</f>
        <v/>
      </c>
      <c r="B84" s="51" t="str">
        <f>'Racing Finish'!B84</f>
        <v/>
      </c>
      <c r="C84" s="71"/>
      <c r="D84" s="76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</row>
    <row r="85" ht="15.75" customHeight="1">
      <c r="A85" s="51" t="str">
        <f>'Racing Finish'!A85</f>
        <v/>
      </c>
      <c r="B85" s="51" t="str">
        <f>'Racing Finish'!B85</f>
        <v/>
      </c>
      <c r="C85" s="71"/>
      <c r="D85" s="76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</row>
    <row r="86" ht="15.75" customHeight="1">
      <c r="A86" s="51" t="str">
        <f>'Racing Finish'!A86</f>
        <v/>
      </c>
      <c r="B86" s="51" t="str">
        <f>'Racing Finish'!B86</f>
        <v/>
      </c>
      <c r="C86" s="71"/>
      <c r="D86" s="76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</row>
    <row r="87" ht="15.75" customHeight="1">
      <c r="A87" s="77"/>
      <c r="B87" s="77"/>
      <c r="C87" s="71"/>
      <c r="D87" s="76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</row>
    <row r="88" ht="15.75" customHeight="1">
      <c r="A88" s="77"/>
      <c r="B88" s="77"/>
      <c r="C88" s="71"/>
      <c r="D88" s="76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</row>
    <row r="89" ht="15.75" customHeight="1">
      <c r="A89" s="77"/>
      <c r="B89" s="77"/>
      <c r="C89" s="71"/>
      <c r="D89" s="76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</row>
  </sheetData>
  <autoFilter ref="$A$1:$O$79"/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5.25"/>
  </cols>
  <sheetData>
    <row r="1">
      <c r="A1" s="53" t="s">
        <v>21</v>
      </c>
      <c r="B1" s="11" t="s">
        <v>10</v>
      </c>
    </row>
    <row r="2">
      <c r="A2" s="53" t="s">
        <v>27</v>
      </c>
      <c r="B2" s="11" t="s">
        <v>10</v>
      </c>
    </row>
    <row r="3">
      <c r="A3" s="53" t="s">
        <v>16</v>
      </c>
      <c r="B3" s="11" t="s">
        <v>10</v>
      </c>
    </row>
    <row r="4">
      <c r="A4" s="53" t="s">
        <v>43</v>
      </c>
      <c r="B4" s="11" t="s">
        <v>10</v>
      </c>
    </row>
    <row r="5">
      <c r="A5" s="53" t="s">
        <v>22</v>
      </c>
      <c r="B5" s="11" t="s">
        <v>10</v>
      </c>
    </row>
    <row r="6">
      <c r="A6" s="53" t="s">
        <v>13</v>
      </c>
      <c r="B6" s="11" t="s">
        <v>10</v>
      </c>
    </row>
    <row r="7">
      <c r="A7" s="53" t="s">
        <v>37</v>
      </c>
      <c r="B7" s="11" t="s">
        <v>10</v>
      </c>
    </row>
    <row r="8">
      <c r="A8" s="53" t="s">
        <v>33</v>
      </c>
      <c r="B8" s="11" t="s">
        <v>10</v>
      </c>
    </row>
    <row r="9">
      <c r="A9" s="53" t="s">
        <v>9</v>
      </c>
      <c r="B9" s="11" t="s">
        <v>10</v>
      </c>
    </row>
    <row r="10">
      <c r="A10" s="53" t="s">
        <v>23</v>
      </c>
      <c r="B10" s="11" t="s">
        <v>10</v>
      </c>
    </row>
    <row r="11">
      <c r="A11" s="53" t="s">
        <v>8</v>
      </c>
      <c r="B11" s="11" t="s">
        <v>10</v>
      </c>
    </row>
    <row r="12">
      <c r="A12" s="53" t="s">
        <v>44</v>
      </c>
      <c r="B12" s="11" t="s">
        <v>10</v>
      </c>
    </row>
    <row r="13">
      <c r="A13" s="53" t="s">
        <v>28</v>
      </c>
      <c r="B13" s="11" t="s">
        <v>10</v>
      </c>
    </row>
    <row r="14">
      <c r="A14" s="53" t="s">
        <v>45</v>
      </c>
      <c r="B14" s="11" t="s">
        <v>10</v>
      </c>
    </row>
    <row r="15">
      <c r="A15" s="53" t="s">
        <v>26</v>
      </c>
      <c r="B15" s="11" t="s">
        <v>10</v>
      </c>
    </row>
    <row r="16">
      <c r="A16" s="53" t="s">
        <v>48</v>
      </c>
      <c r="B16" s="11" t="s">
        <v>10</v>
      </c>
    </row>
    <row r="17">
      <c r="A17" s="53" t="s">
        <v>20</v>
      </c>
      <c r="B17" s="11" t="s">
        <v>10</v>
      </c>
    </row>
    <row r="18">
      <c r="A18" s="11" t="s">
        <v>34</v>
      </c>
      <c r="B18" s="11" t="s">
        <v>10</v>
      </c>
    </row>
    <row r="19">
      <c r="A19" s="53" t="s">
        <v>7</v>
      </c>
      <c r="B19" s="11" t="s">
        <v>10</v>
      </c>
    </row>
    <row r="20">
      <c r="A20" s="53" t="s">
        <v>29</v>
      </c>
      <c r="B20" s="11" t="s">
        <v>10</v>
      </c>
    </row>
    <row r="21">
      <c r="A21" s="53" t="s">
        <v>30</v>
      </c>
      <c r="B21" s="11" t="s">
        <v>10</v>
      </c>
    </row>
    <row r="22">
      <c r="A22" s="53" t="s">
        <v>35</v>
      </c>
      <c r="B22" s="11" t="s">
        <v>10</v>
      </c>
    </row>
    <row r="23">
      <c r="A23" s="53" t="s">
        <v>24</v>
      </c>
      <c r="B23" s="11" t="s">
        <v>10</v>
      </c>
    </row>
    <row r="24">
      <c r="A24" s="11" t="s">
        <v>12</v>
      </c>
      <c r="B24" s="11" t="s">
        <v>10</v>
      </c>
    </row>
    <row r="25">
      <c r="A25" s="53" t="s">
        <v>19</v>
      </c>
      <c r="B25" s="11" t="s">
        <v>10</v>
      </c>
    </row>
    <row r="26">
      <c r="A26" s="11" t="s">
        <v>36</v>
      </c>
      <c r="B26" s="11" t="s">
        <v>10</v>
      </c>
    </row>
    <row r="27">
      <c r="A27" s="11" t="s">
        <v>11</v>
      </c>
      <c r="B27" s="11" t="s">
        <v>10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 ht="15.75" customHeight="1">
      <c r="A1" s="55" t="s">
        <v>46</v>
      </c>
      <c r="B1" s="56" t="s">
        <v>47</v>
      </c>
    </row>
    <row r="2" ht="15.75" customHeight="1">
      <c r="A2" s="56">
        <v>1.0</v>
      </c>
      <c r="B2" s="56">
        <v>60.0</v>
      </c>
    </row>
    <row r="3" ht="15.75" customHeight="1">
      <c r="A3" s="56">
        <v>2.0</v>
      </c>
      <c r="B3" s="56">
        <v>57.0</v>
      </c>
    </row>
    <row r="4" ht="15.75" customHeight="1">
      <c r="A4" s="56">
        <v>3.0</v>
      </c>
      <c r="B4" s="56">
        <v>54.0</v>
      </c>
    </row>
    <row r="5" ht="15.75" customHeight="1">
      <c r="A5" s="56">
        <v>4.0</v>
      </c>
      <c r="B5" s="56">
        <v>51.0</v>
      </c>
    </row>
    <row r="6" ht="15.75" customHeight="1">
      <c r="A6" s="56">
        <v>5.0</v>
      </c>
      <c r="B6" s="56">
        <v>48.0</v>
      </c>
    </row>
    <row r="7" ht="15.75" customHeight="1">
      <c r="A7" s="56">
        <v>6.0</v>
      </c>
      <c r="B7" s="56">
        <v>45.0</v>
      </c>
    </row>
    <row r="8" ht="15.75" customHeight="1">
      <c r="A8" s="56">
        <v>7.0</v>
      </c>
      <c r="B8" s="56">
        <v>42.0</v>
      </c>
    </row>
    <row r="9" ht="15.75" customHeight="1">
      <c r="A9" s="56">
        <v>8.0</v>
      </c>
      <c r="B9" s="56">
        <v>39.0</v>
      </c>
    </row>
    <row r="10" ht="15.75" customHeight="1">
      <c r="A10" s="56">
        <v>9.0</v>
      </c>
      <c r="B10" s="56">
        <v>36.0</v>
      </c>
    </row>
    <row r="11" ht="15.75" customHeight="1">
      <c r="A11" s="56">
        <v>10.0</v>
      </c>
      <c r="B11" s="56">
        <v>33.0</v>
      </c>
    </row>
    <row r="12" ht="15.75" customHeight="1">
      <c r="A12" s="56">
        <v>11.0</v>
      </c>
      <c r="B12" s="56">
        <v>31.0</v>
      </c>
    </row>
    <row r="13" ht="15.75" customHeight="1">
      <c r="A13" s="56">
        <v>12.0</v>
      </c>
      <c r="B13" s="56">
        <v>29.0</v>
      </c>
    </row>
    <row r="14" ht="15.75" customHeight="1">
      <c r="A14" s="56" t="s">
        <v>51</v>
      </c>
      <c r="B14" s="56">
        <v>25.0</v>
      </c>
    </row>
    <row r="15" ht="15.75" customHeight="1">
      <c r="A15" s="56" t="s">
        <v>52</v>
      </c>
      <c r="B15" s="56">
        <v>23.0</v>
      </c>
    </row>
    <row r="16" ht="15.75" customHeight="1">
      <c r="A16" s="56" t="s">
        <v>53</v>
      </c>
      <c r="B16" s="56">
        <v>21.0</v>
      </c>
    </row>
    <row r="17" ht="15.75" customHeight="1">
      <c r="A17" s="56" t="s">
        <v>54</v>
      </c>
      <c r="B17" s="56">
        <v>19.0</v>
      </c>
    </row>
    <row r="18" ht="15.75" customHeight="1">
      <c r="A18" s="56" t="s">
        <v>55</v>
      </c>
      <c r="B18" s="56">
        <v>17.0</v>
      </c>
    </row>
    <row r="19" ht="15.75" customHeight="1">
      <c r="A19" s="56" t="s">
        <v>56</v>
      </c>
      <c r="B19" s="56">
        <v>15.0</v>
      </c>
    </row>
    <row r="20" ht="15.75" customHeight="1">
      <c r="A20" s="56" t="s">
        <v>57</v>
      </c>
      <c r="B20" s="56">
        <v>10.0</v>
      </c>
    </row>
    <row r="21" ht="15.75" customHeight="1">
      <c r="A21" s="56" t="s">
        <v>58</v>
      </c>
      <c r="B21" s="56">
        <v>10.0</v>
      </c>
    </row>
    <row r="22" ht="15.75" customHeight="1">
      <c r="A22" s="56" t="s">
        <v>59</v>
      </c>
      <c r="B22" s="56">
        <v>10.0</v>
      </c>
    </row>
    <row r="23" ht="15.75" customHeight="1">
      <c r="A23" s="56" t="s">
        <v>60</v>
      </c>
      <c r="B23" s="56">
        <v>10.0</v>
      </c>
    </row>
    <row r="24" ht="15.75" customHeight="1">
      <c r="A24" s="56" t="s">
        <v>61</v>
      </c>
      <c r="B24" s="56">
        <v>10.0</v>
      </c>
    </row>
    <row r="25" ht="15.75" customHeight="1">
      <c r="A25" s="56" t="s">
        <v>62</v>
      </c>
      <c r="B25" s="56">
        <v>10.0</v>
      </c>
    </row>
    <row r="26" ht="15.75" customHeight="1">
      <c r="A26" s="56" t="s">
        <v>63</v>
      </c>
      <c r="B26" s="56">
        <v>10.0</v>
      </c>
    </row>
    <row r="27" ht="15.75" customHeight="1">
      <c r="A27" s="56" t="s">
        <v>64</v>
      </c>
      <c r="B27" s="56">
        <v>10.0</v>
      </c>
    </row>
    <row r="28" ht="15.75" customHeight="1">
      <c r="A28" s="56">
        <v>0.0</v>
      </c>
      <c r="B28" s="56">
        <v>0.0</v>
      </c>
    </row>
    <row r="29" ht="15.75" customHeight="1">
      <c r="A29" s="11" t="s">
        <v>65</v>
      </c>
      <c r="B29" s="11">
        <v>0.0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15.5"/>
    <col customWidth="1" min="3" max="3" width="7.75"/>
    <col customWidth="1" min="4" max="4" width="4.38"/>
    <col customWidth="1" min="5" max="5" width="14.63"/>
    <col customWidth="1" min="6" max="6" width="7.75"/>
    <col customWidth="1" min="7" max="7" width="4.38"/>
    <col customWidth="1" min="8" max="8" width="15.5"/>
    <col customWidth="1" min="9" max="9" width="7.75"/>
    <col customWidth="1" min="10" max="10" width="4.38"/>
    <col customWidth="1" min="11" max="11" width="13.38"/>
    <col customWidth="1" min="12" max="12" width="7.75"/>
    <col customWidth="1" min="13" max="13" width="4.38"/>
    <col customWidth="1" min="14" max="14" width="15.5"/>
    <col customWidth="1" min="15" max="15" width="7.75"/>
    <col customWidth="1" min="16" max="16" width="4.38"/>
    <col customWidth="1" min="17" max="17" width="15.5"/>
    <col customWidth="1" min="18" max="18" width="7.75"/>
    <col customWidth="1" min="19" max="19" width="4.38"/>
    <col customWidth="1" min="20" max="20" width="15.5"/>
    <col customWidth="1" min="21" max="21" width="7.75"/>
    <col customWidth="1" min="22" max="22" width="4.38"/>
    <col customWidth="1" min="23" max="23" width="15.5"/>
  </cols>
  <sheetData>
    <row r="1">
      <c r="A1" s="63">
        <v>45955.0</v>
      </c>
      <c r="D1" s="63">
        <v>45956.0</v>
      </c>
      <c r="G1" s="63">
        <v>45997.0</v>
      </c>
      <c r="J1" s="63">
        <v>45998.0</v>
      </c>
      <c r="M1" s="63">
        <v>46025.0</v>
      </c>
      <c r="P1" s="63">
        <v>46026.0</v>
      </c>
      <c r="S1" s="63">
        <v>46046.0</v>
      </c>
      <c r="V1" s="63">
        <v>46047.0</v>
      </c>
    </row>
    <row r="2">
      <c r="A2" s="64"/>
      <c r="B2" s="65" t="s">
        <v>0</v>
      </c>
      <c r="D2" s="64"/>
      <c r="E2" s="65" t="s">
        <v>0</v>
      </c>
      <c r="G2" s="64"/>
      <c r="H2" s="65" t="s">
        <v>0</v>
      </c>
      <c r="J2" s="64"/>
      <c r="K2" s="65" t="s">
        <v>0</v>
      </c>
      <c r="M2" s="64"/>
      <c r="N2" s="65" t="s">
        <v>0</v>
      </c>
      <c r="P2" s="64"/>
      <c r="Q2" s="65" t="s">
        <v>0</v>
      </c>
      <c r="S2" s="64"/>
      <c r="T2" s="65" t="s">
        <v>0</v>
      </c>
      <c r="V2" s="64"/>
      <c r="W2" s="65" t="s">
        <v>0</v>
      </c>
    </row>
    <row r="3">
      <c r="A3" s="66">
        <v>1.0</v>
      </c>
      <c r="B3" s="64" t="s">
        <v>11</v>
      </c>
      <c r="D3" s="66">
        <v>1.0</v>
      </c>
      <c r="E3" s="64" t="s">
        <v>13</v>
      </c>
      <c r="G3" s="66">
        <v>1.0</v>
      </c>
      <c r="H3" s="64" t="s">
        <v>13</v>
      </c>
      <c r="J3" s="66">
        <v>1.0</v>
      </c>
      <c r="K3" s="64" t="s">
        <v>13</v>
      </c>
      <c r="M3" s="66">
        <v>1.0</v>
      </c>
      <c r="N3" s="50" t="s">
        <v>13</v>
      </c>
      <c r="P3" s="66">
        <v>1.0</v>
      </c>
      <c r="Q3" s="50" t="s">
        <v>75</v>
      </c>
      <c r="S3" s="66">
        <v>1.0</v>
      </c>
      <c r="T3" s="50" t="s">
        <v>13</v>
      </c>
      <c r="V3" s="66">
        <v>1.0</v>
      </c>
      <c r="W3" s="50" t="s">
        <v>13</v>
      </c>
    </row>
    <row r="4">
      <c r="A4" s="66">
        <v>2.0</v>
      </c>
      <c r="B4" s="64" t="s">
        <v>12</v>
      </c>
      <c r="D4" s="66">
        <v>2.0</v>
      </c>
      <c r="E4" s="64" t="s">
        <v>12</v>
      </c>
      <c r="G4" s="66">
        <v>2.0</v>
      </c>
      <c r="H4" s="64" t="s">
        <v>12</v>
      </c>
      <c r="J4" s="66">
        <v>2.0</v>
      </c>
      <c r="K4" s="64" t="s">
        <v>12</v>
      </c>
      <c r="M4" s="66">
        <v>2.0</v>
      </c>
      <c r="N4" s="50" t="s">
        <v>12</v>
      </c>
      <c r="P4" s="66">
        <v>2.0</v>
      </c>
      <c r="Q4" s="50" t="s">
        <v>13</v>
      </c>
      <c r="S4" s="66">
        <v>2.0</v>
      </c>
      <c r="T4" s="50" t="s">
        <v>12</v>
      </c>
      <c r="V4" s="66">
        <v>2.0</v>
      </c>
      <c r="W4" s="50" t="s">
        <v>12</v>
      </c>
    </row>
    <row r="5">
      <c r="A5" s="66">
        <v>3.0</v>
      </c>
      <c r="B5" s="64" t="s">
        <v>13</v>
      </c>
      <c r="D5" s="66">
        <v>3.0</v>
      </c>
      <c r="E5" s="50" t="s">
        <v>48</v>
      </c>
      <c r="G5" s="66">
        <v>3.0</v>
      </c>
      <c r="H5" s="64" t="s">
        <v>11</v>
      </c>
      <c r="M5" s="66">
        <v>3.0</v>
      </c>
      <c r="N5" s="50" t="s">
        <v>11</v>
      </c>
      <c r="P5" s="66">
        <v>3.0</v>
      </c>
      <c r="Q5" s="50" t="s">
        <v>12</v>
      </c>
    </row>
    <row r="6">
      <c r="J6" s="64"/>
      <c r="K6" s="65" t="s">
        <v>25</v>
      </c>
      <c r="P6" s="13">
        <v>4.0</v>
      </c>
      <c r="Q6" s="13" t="s">
        <v>11</v>
      </c>
      <c r="S6" s="64"/>
      <c r="T6" s="65" t="s">
        <v>72</v>
      </c>
      <c r="V6" s="64"/>
      <c r="W6" s="65" t="s">
        <v>72</v>
      </c>
    </row>
    <row r="7">
      <c r="A7" s="64"/>
      <c r="B7" s="65" t="s">
        <v>25</v>
      </c>
      <c r="D7" s="64"/>
      <c r="E7" s="65" t="s">
        <v>25</v>
      </c>
      <c r="G7" s="64"/>
      <c r="H7" s="65" t="s">
        <v>25</v>
      </c>
      <c r="J7" s="66">
        <v>1.0</v>
      </c>
      <c r="K7" s="64" t="s">
        <v>33</v>
      </c>
      <c r="M7" s="64"/>
      <c r="N7" s="65" t="s">
        <v>25</v>
      </c>
      <c r="S7" s="66">
        <v>1.0</v>
      </c>
      <c r="T7" s="50" t="s">
        <v>7</v>
      </c>
      <c r="V7" s="66">
        <v>1.0</v>
      </c>
      <c r="W7" s="50" t="s">
        <v>7</v>
      </c>
    </row>
    <row r="8">
      <c r="A8" s="66">
        <v>1.0</v>
      </c>
      <c r="B8" s="64" t="s">
        <v>33</v>
      </c>
      <c r="D8" s="66">
        <v>1.0</v>
      </c>
      <c r="E8" s="64" t="s">
        <v>33</v>
      </c>
      <c r="G8" s="66">
        <v>1.0</v>
      </c>
      <c r="H8" s="64" t="s">
        <v>28</v>
      </c>
      <c r="J8" s="66">
        <v>2.0</v>
      </c>
      <c r="K8" s="64" t="s">
        <v>16</v>
      </c>
      <c r="M8" s="66">
        <v>1.0</v>
      </c>
      <c r="N8" s="50" t="s">
        <v>33</v>
      </c>
      <c r="P8" s="64"/>
      <c r="Q8" s="65" t="s">
        <v>25</v>
      </c>
      <c r="S8" s="66">
        <v>2.0</v>
      </c>
      <c r="T8" s="50" t="s">
        <v>20</v>
      </c>
      <c r="V8" s="66">
        <v>2.0</v>
      </c>
      <c r="W8" s="50" t="s">
        <v>22</v>
      </c>
    </row>
    <row r="9">
      <c r="A9" s="66">
        <v>2.0</v>
      </c>
      <c r="B9" s="64" t="s">
        <v>28</v>
      </c>
      <c r="D9" s="66">
        <v>2.0</v>
      </c>
      <c r="E9" s="64" t="s">
        <v>28</v>
      </c>
      <c r="G9" s="66">
        <v>2.0</v>
      </c>
      <c r="H9" s="64" t="s">
        <v>33</v>
      </c>
      <c r="J9" s="66">
        <v>3.0</v>
      </c>
      <c r="K9" s="64" t="s">
        <v>28</v>
      </c>
      <c r="M9" s="66">
        <v>2.0</v>
      </c>
      <c r="N9" s="50" t="s">
        <v>28</v>
      </c>
      <c r="P9" s="66">
        <v>1.0</v>
      </c>
      <c r="Q9" s="50" t="s">
        <v>28</v>
      </c>
      <c r="S9" s="66">
        <v>3.0</v>
      </c>
      <c r="T9" s="50" t="s">
        <v>22</v>
      </c>
      <c r="V9" s="66">
        <v>3.0</v>
      </c>
      <c r="W9" s="50" t="s">
        <v>27</v>
      </c>
    </row>
    <row r="10">
      <c r="G10" s="66">
        <v>3.0</v>
      </c>
      <c r="H10" s="64" t="s">
        <v>16</v>
      </c>
      <c r="P10" s="66">
        <v>2.0</v>
      </c>
      <c r="Q10" s="50" t="s">
        <v>33</v>
      </c>
      <c r="S10" s="66">
        <v>4.0</v>
      </c>
      <c r="T10" s="50" t="s">
        <v>30</v>
      </c>
      <c r="V10" s="66">
        <v>4.0</v>
      </c>
      <c r="W10" s="50" t="s">
        <v>28</v>
      </c>
    </row>
    <row r="11">
      <c r="A11" s="64"/>
      <c r="B11" s="65" t="s">
        <v>72</v>
      </c>
      <c r="D11" s="64"/>
      <c r="E11" s="65" t="s">
        <v>72</v>
      </c>
      <c r="G11" s="66">
        <v>4.0</v>
      </c>
      <c r="H11" s="64" t="s">
        <v>31</v>
      </c>
      <c r="I11" s="30"/>
      <c r="J11" s="64"/>
      <c r="K11" s="65" t="s">
        <v>72</v>
      </c>
      <c r="M11" s="64"/>
      <c r="N11" s="65" t="s">
        <v>72</v>
      </c>
      <c r="P11" s="66">
        <v>3.0</v>
      </c>
      <c r="Q11" s="50" t="s">
        <v>76</v>
      </c>
      <c r="R11" s="30"/>
      <c r="S11" s="66">
        <v>5.0</v>
      </c>
      <c r="T11" s="50" t="s">
        <v>28</v>
      </c>
      <c r="V11" s="66">
        <v>5.0</v>
      </c>
      <c r="W11" s="50" t="s">
        <v>30</v>
      </c>
    </row>
    <row r="12">
      <c r="A12" s="66">
        <v>1.0</v>
      </c>
      <c r="B12" s="64" t="s">
        <v>34</v>
      </c>
      <c r="D12" s="66">
        <v>1.0</v>
      </c>
      <c r="E12" s="64" t="s">
        <v>34</v>
      </c>
      <c r="J12" s="66">
        <v>1.0</v>
      </c>
      <c r="K12" s="50" t="s">
        <v>24</v>
      </c>
      <c r="M12" s="66">
        <v>1.0</v>
      </c>
      <c r="N12" s="50" t="s">
        <v>69</v>
      </c>
      <c r="S12" s="66">
        <v>6.0</v>
      </c>
      <c r="T12" s="50" t="s">
        <v>27</v>
      </c>
      <c r="V12" s="66">
        <v>6.0</v>
      </c>
      <c r="W12" s="50" t="s">
        <v>20</v>
      </c>
    </row>
    <row r="13">
      <c r="A13" s="66">
        <v>2.0</v>
      </c>
      <c r="B13" s="64" t="s">
        <v>20</v>
      </c>
      <c r="D13" s="66">
        <v>2.0</v>
      </c>
      <c r="E13" s="64" t="s">
        <v>24</v>
      </c>
      <c r="G13" s="64"/>
      <c r="H13" s="65" t="s">
        <v>72</v>
      </c>
      <c r="J13" s="66">
        <v>2.0</v>
      </c>
      <c r="K13" s="50" t="s">
        <v>22</v>
      </c>
      <c r="M13" s="66">
        <v>2.0</v>
      </c>
      <c r="N13" s="50" t="s">
        <v>74</v>
      </c>
      <c r="P13" s="64"/>
      <c r="Q13" s="65" t="s">
        <v>72</v>
      </c>
      <c r="S13" s="66">
        <v>7.0</v>
      </c>
      <c r="T13" s="50" t="s">
        <v>24</v>
      </c>
      <c r="V13" s="66">
        <v>7.0</v>
      </c>
      <c r="W13" s="50" t="s">
        <v>24</v>
      </c>
    </row>
    <row r="14">
      <c r="A14" s="66">
        <v>3.0</v>
      </c>
      <c r="B14" s="64" t="s">
        <v>22</v>
      </c>
      <c r="D14" s="66">
        <v>3.0</v>
      </c>
      <c r="E14" s="64" t="s">
        <v>30</v>
      </c>
      <c r="G14" s="66">
        <v>1.0</v>
      </c>
      <c r="H14" s="64" t="s">
        <v>7</v>
      </c>
      <c r="J14" s="66">
        <v>3.0</v>
      </c>
      <c r="K14" s="50" t="s">
        <v>20</v>
      </c>
      <c r="M14" s="66">
        <v>3.0</v>
      </c>
      <c r="N14" s="50" t="s">
        <v>20</v>
      </c>
      <c r="P14" s="66">
        <v>1.0</v>
      </c>
      <c r="Q14" s="50" t="s">
        <v>69</v>
      </c>
    </row>
    <row r="15">
      <c r="A15" s="66">
        <v>4.0</v>
      </c>
      <c r="B15" s="64" t="s">
        <v>7</v>
      </c>
      <c r="D15" s="66">
        <v>4.0</v>
      </c>
      <c r="E15" s="64" t="s">
        <v>35</v>
      </c>
      <c r="G15" s="66">
        <v>2.0</v>
      </c>
      <c r="H15" s="64" t="s">
        <v>20</v>
      </c>
      <c r="J15" s="66">
        <v>4.0</v>
      </c>
      <c r="K15" s="64" t="s">
        <v>35</v>
      </c>
      <c r="M15" s="66">
        <v>4.0</v>
      </c>
      <c r="N15" s="50" t="s">
        <v>24</v>
      </c>
      <c r="P15" s="66">
        <v>2.0</v>
      </c>
      <c r="Q15" s="50" t="s">
        <v>20</v>
      </c>
      <c r="S15" s="64"/>
      <c r="T15" s="65" t="s">
        <v>78</v>
      </c>
      <c r="V15" s="64"/>
      <c r="W15" s="65" t="s">
        <v>78</v>
      </c>
    </row>
    <row r="16">
      <c r="A16" s="66">
        <v>5.0</v>
      </c>
      <c r="B16" s="64" t="s">
        <v>27</v>
      </c>
      <c r="D16" s="66">
        <v>5.0</v>
      </c>
      <c r="E16" s="64" t="s">
        <v>22</v>
      </c>
      <c r="G16" s="66">
        <v>3.0</v>
      </c>
      <c r="H16" s="64" t="s">
        <v>24</v>
      </c>
      <c r="J16" s="66">
        <v>5.0</v>
      </c>
      <c r="K16" s="50" t="s">
        <v>7</v>
      </c>
      <c r="M16" s="66">
        <v>5.0</v>
      </c>
      <c r="N16" s="50" t="s">
        <v>30</v>
      </c>
      <c r="P16" s="66">
        <v>3.0</v>
      </c>
      <c r="Q16" s="13" t="s">
        <v>70</v>
      </c>
      <c r="S16" s="66">
        <v>1.0</v>
      </c>
      <c r="T16" s="50" t="s">
        <v>19</v>
      </c>
      <c r="V16" s="66">
        <v>1.0</v>
      </c>
      <c r="W16" s="50" t="s">
        <v>9</v>
      </c>
    </row>
    <row r="17">
      <c r="A17" s="66">
        <v>6.0</v>
      </c>
      <c r="B17" s="64" t="s">
        <v>35</v>
      </c>
      <c r="D17" s="66">
        <v>6.0</v>
      </c>
      <c r="E17" s="64" t="s">
        <v>20</v>
      </c>
      <c r="G17" s="66">
        <v>4.0</v>
      </c>
      <c r="H17" s="64" t="s">
        <v>35</v>
      </c>
      <c r="J17" s="66">
        <v>6.0</v>
      </c>
      <c r="K17" s="64" t="s">
        <v>27</v>
      </c>
      <c r="M17" s="66">
        <v>6.0</v>
      </c>
      <c r="N17" s="50" t="s">
        <v>7</v>
      </c>
      <c r="P17" s="66">
        <v>4.0</v>
      </c>
      <c r="Q17" s="50" t="s">
        <v>7</v>
      </c>
      <c r="S17" s="66">
        <v>2.0</v>
      </c>
      <c r="T17" s="50" t="s">
        <v>9</v>
      </c>
      <c r="V17" s="66">
        <v>2.0</v>
      </c>
      <c r="W17" s="50" t="s">
        <v>26</v>
      </c>
    </row>
    <row r="18">
      <c r="A18" s="66">
        <v>7.0</v>
      </c>
      <c r="B18" s="64" t="s">
        <v>30</v>
      </c>
      <c r="D18" s="66">
        <v>7.0</v>
      </c>
      <c r="E18" s="64" t="s">
        <v>27</v>
      </c>
      <c r="G18" s="66">
        <v>5.0</v>
      </c>
      <c r="H18" s="64" t="s">
        <v>22</v>
      </c>
      <c r="J18" s="66">
        <v>7.0</v>
      </c>
      <c r="K18" s="64" t="s">
        <v>30</v>
      </c>
      <c r="M18" s="66">
        <v>7.0</v>
      </c>
      <c r="N18" s="50" t="s">
        <v>22</v>
      </c>
      <c r="P18" s="66">
        <v>5.0</v>
      </c>
      <c r="Q18" s="50" t="s">
        <v>74</v>
      </c>
      <c r="S18" s="66">
        <v>3.0</v>
      </c>
      <c r="T18" s="50" t="s">
        <v>26</v>
      </c>
      <c r="V18" s="66">
        <v>3.0</v>
      </c>
      <c r="W18" s="50" t="s">
        <v>23</v>
      </c>
    </row>
    <row r="19">
      <c r="A19" s="66">
        <v>8.0</v>
      </c>
      <c r="B19" s="64" t="s">
        <v>24</v>
      </c>
      <c r="D19" s="66">
        <v>8.0</v>
      </c>
      <c r="E19" s="64" t="s">
        <v>7</v>
      </c>
      <c r="G19" s="66">
        <v>6.0</v>
      </c>
      <c r="H19" s="64" t="s">
        <v>27</v>
      </c>
      <c r="M19" s="67">
        <v>8.0</v>
      </c>
      <c r="N19" s="13" t="s">
        <v>27</v>
      </c>
      <c r="P19" s="66">
        <v>6.0</v>
      </c>
      <c r="Q19" s="50" t="s">
        <v>22</v>
      </c>
      <c r="S19" s="66">
        <v>4.0</v>
      </c>
      <c r="T19" s="50" t="s">
        <v>21</v>
      </c>
      <c r="V19" s="66">
        <v>4.0</v>
      </c>
      <c r="W19" s="50" t="s">
        <v>19</v>
      </c>
    </row>
    <row r="20">
      <c r="G20" s="66">
        <v>7.0</v>
      </c>
      <c r="H20" s="64" t="s">
        <v>30</v>
      </c>
      <c r="J20" s="64"/>
      <c r="K20" s="65" t="s">
        <v>78</v>
      </c>
      <c r="M20" s="67">
        <v>9.0</v>
      </c>
      <c r="N20" s="13" t="s">
        <v>70</v>
      </c>
      <c r="P20" s="66">
        <v>7.0</v>
      </c>
      <c r="Q20" s="50" t="s">
        <v>30</v>
      </c>
      <c r="S20" s="66">
        <v>5.0</v>
      </c>
      <c r="T20" s="50" t="s">
        <v>23</v>
      </c>
      <c r="V20" s="66">
        <v>5.0</v>
      </c>
      <c r="W20" s="50" t="s">
        <v>21</v>
      </c>
    </row>
    <row r="21">
      <c r="A21" s="64"/>
      <c r="B21" s="65" t="s">
        <v>78</v>
      </c>
      <c r="D21" s="64"/>
      <c r="E21" s="65" t="s">
        <v>78</v>
      </c>
      <c r="J21" s="66">
        <v>1.0</v>
      </c>
      <c r="K21" s="64" t="s">
        <v>9</v>
      </c>
      <c r="M21" s="67">
        <v>10.0</v>
      </c>
      <c r="N21" s="13" t="s">
        <v>35</v>
      </c>
      <c r="P21" s="67">
        <v>8.0</v>
      </c>
      <c r="Q21" s="50" t="s">
        <v>24</v>
      </c>
      <c r="S21" s="66">
        <v>6.0</v>
      </c>
      <c r="T21" s="50" t="s">
        <v>33</v>
      </c>
      <c r="V21" s="66">
        <v>6.0</v>
      </c>
      <c r="W21" s="50" t="s">
        <v>33</v>
      </c>
    </row>
    <row r="22">
      <c r="A22" s="66">
        <v>1.0</v>
      </c>
      <c r="B22" s="64" t="s">
        <v>80</v>
      </c>
      <c r="D22" s="66">
        <v>1.0</v>
      </c>
      <c r="E22" s="64" t="s">
        <v>9</v>
      </c>
      <c r="G22" s="64"/>
      <c r="H22" s="65" t="s">
        <v>78</v>
      </c>
      <c r="I22" s="30"/>
      <c r="J22" s="66">
        <v>2.0</v>
      </c>
      <c r="K22" s="50" t="s">
        <v>37</v>
      </c>
      <c r="P22" s="67">
        <v>9.0</v>
      </c>
      <c r="Q22" s="13" t="s">
        <v>27</v>
      </c>
      <c r="R22" s="30"/>
      <c r="S22" s="66">
        <v>7.0</v>
      </c>
      <c r="T22" s="50" t="s">
        <v>8</v>
      </c>
      <c r="V22" s="66">
        <v>7.0</v>
      </c>
      <c r="W22" s="50" t="s">
        <v>8</v>
      </c>
    </row>
    <row r="23">
      <c r="A23" s="66">
        <v>2.0</v>
      </c>
      <c r="B23" s="64" t="s">
        <v>19</v>
      </c>
      <c r="D23" s="66">
        <v>2.0</v>
      </c>
      <c r="E23" s="64" t="s">
        <v>29</v>
      </c>
      <c r="G23" s="66">
        <v>1.0</v>
      </c>
      <c r="H23" s="64" t="s">
        <v>9</v>
      </c>
      <c r="J23" s="66">
        <v>3.0</v>
      </c>
      <c r="K23" s="50" t="s">
        <v>21</v>
      </c>
      <c r="M23" s="64"/>
      <c r="N23" s="65" t="s">
        <v>78</v>
      </c>
      <c r="P23" s="67">
        <v>10.0</v>
      </c>
      <c r="Q23" s="13" t="s">
        <v>35</v>
      </c>
    </row>
    <row r="24">
      <c r="A24" s="66">
        <v>3.0</v>
      </c>
      <c r="B24" s="64" t="s">
        <v>29</v>
      </c>
      <c r="D24" s="66">
        <v>3.0</v>
      </c>
      <c r="E24" s="64" t="s">
        <v>21</v>
      </c>
      <c r="G24" s="66">
        <v>2.0</v>
      </c>
      <c r="H24" s="50" t="s">
        <v>37</v>
      </c>
      <c r="J24" s="66">
        <v>4.0</v>
      </c>
      <c r="K24" s="50" t="s">
        <v>34</v>
      </c>
      <c r="M24" s="66">
        <v>1.0</v>
      </c>
      <c r="N24" s="50" t="s">
        <v>9</v>
      </c>
      <c r="S24" s="64"/>
      <c r="T24" s="65" t="s">
        <v>82</v>
      </c>
      <c r="V24" s="64"/>
      <c r="W24" s="65" t="s">
        <v>82</v>
      </c>
    </row>
    <row r="25">
      <c r="A25" s="66">
        <v>4.0</v>
      </c>
      <c r="B25" s="64" t="s">
        <v>21</v>
      </c>
      <c r="D25" s="66">
        <v>4.0</v>
      </c>
      <c r="E25" s="64" t="s">
        <v>19</v>
      </c>
      <c r="G25" s="66">
        <v>3.0</v>
      </c>
      <c r="H25" s="64" t="s">
        <v>34</v>
      </c>
      <c r="J25" s="66">
        <v>5.0</v>
      </c>
      <c r="K25" s="50" t="s">
        <v>19</v>
      </c>
      <c r="M25" s="66">
        <v>2.0</v>
      </c>
      <c r="N25" s="50" t="s">
        <v>19</v>
      </c>
      <c r="P25" s="64"/>
      <c r="Q25" s="65" t="s">
        <v>78</v>
      </c>
      <c r="S25" s="66">
        <v>1.0</v>
      </c>
      <c r="T25" s="50" t="s">
        <v>37</v>
      </c>
      <c r="V25" s="66">
        <v>1.0</v>
      </c>
      <c r="W25" s="50" t="s">
        <v>37</v>
      </c>
    </row>
    <row r="26">
      <c r="A26" s="66">
        <v>5.0</v>
      </c>
      <c r="B26" s="64" t="s">
        <v>23</v>
      </c>
      <c r="D26" s="66">
        <v>5.0</v>
      </c>
      <c r="E26" s="64" t="s">
        <v>23</v>
      </c>
      <c r="G26" s="66">
        <v>4.0</v>
      </c>
      <c r="H26" s="64" t="s">
        <v>21</v>
      </c>
      <c r="J26" s="66">
        <v>6.0</v>
      </c>
      <c r="K26" s="50" t="s">
        <v>83</v>
      </c>
      <c r="M26" s="66">
        <v>3.0</v>
      </c>
      <c r="N26" s="50" t="s">
        <v>29</v>
      </c>
      <c r="P26" s="66">
        <v>1.0</v>
      </c>
      <c r="Q26" s="50" t="s">
        <v>9</v>
      </c>
      <c r="S26" s="66">
        <v>2.0</v>
      </c>
      <c r="T26" s="50" t="s">
        <v>26</v>
      </c>
      <c r="V26" s="66">
        <v>2.0</v>
      </c>
      <c r="W26" s="50" t="s">
        <v>26</v>
      </c>
    </row>
    <row r="27">
      <c r="A27" s="66">
        <v>6.0</v>
      </c>
      <c r="B27" s="64" t="s">
        <v>36</v>
      </c>
      <c r="D27" s="66">
        <v>6.0</v>
      </c>
      <c r="E27" s="64" t="s">
        <v>36</v>
      </c>
      <c r="G27" s="66">
        <v>5.0</v>
      </c>
      <c r="H27" s="64" t="s">
        <v>29</v>
      </c>
      <c r="I27" s="30"/>
      <c r="J27" s="66">
        <v>7.0</v>
      </c>
      <c r="K27" s="50" t="s">
        <v>23</v>
      </c>
      <c r="M27" s="66">
        <v>4.0</v>
      </c>
      <c r="N27" s="50" t="s">
        <v>23</v>
      </c>
      <c r="P27" s="66">
        <v>2.0</v>
      </c>
      <c r="Q27" s="50" t="s">
        <v>34</v>
      </c>
      <c r="R27" s="30"/>
    </row>
    <row r="28">
      <c r="A28" s="66">
        <v>7.0</v>
      </c>
      <c r="B28" s="64" t="s">
        <v>8</v>
      </c>
      <c r="D28" s="66">
        <v>7.0</v>
      </c>
      <c r="E28" s="64" t="s">
        <v>8</v>
      </c>
      <c r="G28" s="66">
        <v>6.0</v>
      </c>
      <c r="H28" s="50" t="s">
        <v>85</v>
      </c>
      <c r="I28" s="30"/>
      <c r="J28" s="67">
        <v>8.0</v>
      </c>
      <c r="K28" s="50" t="s">
        <v>85</v>
      </c>
      <c r="M28" s="66">
        <v>5.0</v>
      </c>
      <c r="N28" s="50" t="s">
        <v>34</v>
      </c>
      <c r="P28" s="66">
        <v>3.0</v>
      </c>
      <c r="Q28" s="50" t="s">
        <v>21</v>
      </c>
      <c r="R28" s="30"/>
      <c r="S28" s="64"/>
      <c r="T28" s="65" t="s">
        <v>68</v>
      </c>
      <c r="V28" s="64"/>
      <c r="W28" s="65" t="s">
        <v>68</v>
      </c>
    </row>
    <row r="29">
      <c r="G29" s="66">
        <v>7.0</v>
      </c>
      <c r="H29" s="64" t="s">
        <v>19</v>
      </c>
      <c r="I29" s="30"/>
      <c r="J29" s="30"/>
      <c r="K29" s="30"/>
      <c r="M29" s="66">
        <v>6.0</v>
      </c>
      <c r="N29" s="50" t="s">
        <v>26</v>
      </c>
      <c r="P29" s="66">
        <v>4.0</v>
      </c>
      <c r="Q29" s="50" t="s">
        <v>19</v>
      </c>
      <c r="R29" s="30"/>
      <c r="S29" s="66">
        <v>1.0</v>
      </c>
      <c r="T29" s="50" t="s">
        <v>22</v>
      </c>
      <c r="V29" s="66">
        <v>1.0</v>
      </c>
      <c r="W29" s="50" t="s">
        <v>7</v>
      </c>
    </row>
    <row r="30">
      <c r="A30" s="64"/>
      <c r="B30" s="65" t="s">
        <v>71</v>
      </c>
      <c r="D30" s="64"/>
      <c r="E30" s="65" t="s">
        <v>71</v>
      </c>
      <c r="G30" s="67">
        <v>8.0</v>
      </c>
      <c r="H30" s="64" t="s">
        <v>36</v>
      </c>
      <c r="I30" s="30"/>
      <c r="J30" s="64"/>
      <c r="K30" s="65" t="s">
        <v>82</v>
      </c>
      <c r="M30" s="66">
        <v>7.0</v>
      </c>
      <c r="N30" s="50" t="s">
        <v>86</v>
      </c>
      <c r="P30" s="66">
        <v>5.0</v>
      </c>
      <c r="Q30" s="50" t="s">
        <v>26</v>
      </c>
      <c r="R30" s="30"/>
      <c r="S30" s="66">
        <v>2.0</v>
      </c>
      <c r="T30" s="50" t="s">
        <v>7</v>
      </c>
      <c r="V30" s="66">
        <v>2.0</v>
      </c>
      <c r="W30" s="50" t="s">
        <v>22</v>
      </c>
    </row>
    <row r="31">
      <c r="A31" s="66">
        <v>1.0</v>
      </c>
      <c r="B31" s="64" t="s">
        <v>34</v>
      </c>
      <c r="D31" s="66">
        <v>1.0</v>
      </c>
      <c r="E31" s="64" t="s">
        <v>34</v>
      </c>
      <c r="G31" s="67">
        <v>9.0</v>
      </c>
      <c r="H31" s="64" t="s">
        <v>23</v>
      </c>
      <c r="I31" s="30"/>
      <c r="J31" s="66">
        <v>1.0</v>
      </c>
      <c r="K31" s="64" t="s">
        <v>34</v>
      </c>
      <c r="M31" s="67">
        <v>8.0</v>
      </c>
      <c r="N31" s="50" t="s">
        <v>21</v>
      </c>
      <c r="P31" s="66">
        <v>6.0</v>
      </c>
      <c r="Q31" s="50" t="s">
        <v>29</v>
      </c>
      <c r="R31" s="30"/>
      <c r="S31" s="66">
        <v>3.0</v>
      </c>
      <c r="T31" s="50" t="s">
        <v>30</v>
      </c>
      <c r="V31" s="66">
        <v>3.0</v>
      </c>
      <c r="W31" s="50" t="s">
        <v>20</v>
      </c>
    </row>
    <row r="32">
      <c r="A32" s="66">
        <v>2.0</v>
      </c>
      <c r="B32" s="64" t="s">
        <v>30</v>
      </c>
      <c r="D32" s="66">
        <v>2.0</v>
      </c>
      <c r="E32" s="64" t="s">
        <v>30</v>
      </c>
      <c r="I32" s="30"/>
      <c r="J32" s="66">
        <v>2.0</v>
      </c>
      <c r="K32" s="50" t="s">
        <v>37</v>
      </c>
      <c r="M32" s="67">
        <v>9.0</v>
      </c>
      <c r="N32" s="50" t="s">
        <v>87</v>
      </c>
      <c r="P32" s="66">
        <v>7.0</v>
      </c>
      <c r="Q32" s="50" t="s">
        <v>87</v>
      </c>
      <c r="R32" s="30"/>
      <c r="S32" s="66">
        <v>4.0</v>
      </c>
      <c r="T32" s="50" t="s">
        <v>20</v>
      </c>
      <c r="V32" s="66">
        <v>4.0</v>
      </c>
      <c r="W32" s="50" t="s">
        <v>30</v>
      </c>
    </row>
    <row r="33">
      <c r="A33" s="30"/>
      <c r="B33" s="30"/>
      <c r="D33" s="30"/>
      <c r="E33" s="30"/>
      <c r="G33" s="64"/>
      <c r="H33" s="65" t="s">
        <v>82</v>
      </c>
      <c r="J33" s="66">
        <v>3.0</v>
      </c>
      <c r="K33" s="50" t="s">
        <v>26</v>
      </c>
      <c r="M33" s="13">
        <v>10.0</v>
      </c>
      <c r="N33" s="13" t="s">
        <v>88</v>
      </c>
      <c r="P33" s="67">
        <v>8.0</v>
      </c>
      <c r="Q33" s="50" t="s">
        <v>23</v>
      </c>
      <c r="S33" s="13">
        <v>5.0</v>
      </c>
      <c r="T33" s="13" t="s">
        <v>24</v>
      </c>
      <c r="V33" s="13">
        <v>5.0</v>
      </c>
      <c r="W33" s="13" t="s">
        <v>24</v>
      </c>
    </row>
    <row r="34">
      <c r="A34" s="64"/>
      <c r="B34" s="65" t="s">
        <v>82</v>
      </c>
      <c r="D34" s="64"/>
      <c r="E34" s="65" t="s">
        <v>82</v>
      </c>
      <c r="G34" s="66">
        <v>1.0</v>
      </c>
      <c r="H34" s="64" t="s">
        <v>37</v>
      </c>
      <c r="J34" s="66">
        <v>4.0</v>
      </c>
      <c r="K34" s="50" t="s">
        <v>85</v>
      </c>
      <c r="M34" s="13">
        <v>11.0</v>
      </c>
      <c r="N34" s="13" t="s">
        <v>89</v>
      </c>
      <c r="P34" s="67">
        <v>9.0</v>
      </c>
      <c r="Q34" s="13" t="s">
        <v>90</v>
      </c>
    </row>
    <row r="35">
      <c r="A35" s="66">
        <v>1.0</v>
      </c>
      <c r="B35" s="64" t="s">
        <v>37</v>
      </c>
      <c r="D35" s="66">
        <v>1.0</v>
      </c>
      <c r="E35" s="64" t="s">
        <v>37</v>
      </c>
      <c r="G35" s="66">
        <v>2.0</v>
      </c>
      <c r="H35" s="64" t="s">
        <v>26</v>
      </c>
      <c r="K35" s="30"/>
      <c r="P35" s="13">
        <v>10.0</v>
      </c>
      <c r="Q35" s="50" t="s">
        <v>86</v>
      </c>
      <c r="S35" s="64"/>
      <c r="T35" s="65" t="s">
        <v>77</v>
      </c>
      <c r="V35" s="64"/>
      <c r="W35" s="65" t="s">
        <v>77</v>
      </c>
    </row>
    <row r="36">
      <c r="A36" s="66">
        <v>2.0</v>
      </c>
      <c r="B36" s="64" t="s">
        <v>26</v>
      </c>
      <c r="D36" s="66">
        <v>2.0</v>
      </c>
      <c r="E36" s="64" t="s">
        <v>26</v>
      </c>
      <c r="G36" s="66">
        <v>3.0</v>
      </c>
      <c r="H36" s="50" t="s">
        <v>85</v>
      </c>
      <c r="J36" s="64"/>
      <c r="K36" s="65" t="s">
        <v>68</v>
      </c>
      <c r="M36" s="33"/>
      <c r="N36" s="68" t="s">
        <v>49</v>
      </c>
      <c r="P36" s="69" t="s">
        <v>91</v>
      </c>
      <c r="Q36" s="13" t="s">
        <v>92</v>
      </c>
      <c r="S36" s="66">
        <v>1.0</v>
      </c>
      <c r="T36" s="50" t="s">
        <v>37</v>
      </c>
      <c r="V36" s="66">
        <v>1.0</v>
      </c>
      <c r="W36" s="50" t="s">
        <v>9</v>
      </c>
    </row>
    <row r="37">
      <c r="G37" s="66">
        <v>4.0</v>
      </c>
      <c r="H37" s="64" t="s">
        <v>34</v>
      </c>
      <c r="J37" s="66">
        <v>1.0</v>
      </c>
      <c r="K37" s="64" t="s">
        <v>7</v>
      </c>
      <c r="M37" s="13">
        <v>1.0</v>
      </c>
      <c r="N37" s="58" t="s">
        <v>67</v>
      </c>
      <c r="P37" s="69" t="s">
        <v>93</v>
      </c>
      <c r="Q37" s="13" t="s">
        <v>88</v>
      </c>
      <c r="S37" s="66">
        <v>2.0</v>
      </c>
      <c r="T37" s="50" t="s">
        <v>9</v>
      </c>
      <c r="V37" s="66">
        <v>2.0</v>
      </c>
      <c r="W37" s="50" t="s">
        <v>37</v>
      </c>
    </row>
    <row r="38">
      <c r="A38" s="64"/>
      <c r="B38" s="65" t="s">
        <v>68</v>
      </c>
      <c r="D38" s="64"/>
      <c r="E38" s="65" t="s">
        <v>68</v>
      </c>
      <c r="J38" s="66">
        <v>2.0</v>
      </c>
      <c r="K38" s="64" t="s">
        <v>22</v>
      </c>
      <c r="M38" s="13">
        <v>2.0</v>
      </c>
      <c r="N38" s="64" t="s">
        <v>50</v>
      </c>
      <c r="P38" s="69" t="s">
        <v>94</v>
      </c>
      <c r="Q38" s="13" t="s">
        <v>89</v>
      </c>
      <c r="S38" s="66">
        <v>3.0</v>
      </c>
      <c r="T38" s="50" t="s">
        <v>23</v>
      </c>
      <c r="V38" s="66">
        <v>3.0</v>
      </c>
      <c r="W38" s="50" t="s">
        <v>23</v>
      </c>
    </row>
    <row r="39">
      <c r="A39" s="66">
        <v>1.0</v>
      </c>
      <c r="B39" s="64" t="s">
        <v>34</v>
      </c>
      <c r="D39" s="66">
        <v>1.0</v>
      </c>
      <c r="E39" s="64" t="s">
        <v>34</v>
      </c>
      <c r="G39" s="64"/>
      <c r="H39" s="65" t="s">
        <v>68</v>
      </c>
      <c r="J39" s="66">
        <v>3.0</v>
      </c>
      <c r="K39" s="64" t="s">
        <v>20</v>
      </c>
      <c r="M39" s="13">
        <v>3.0</v>
      </c>
      <c r="N39" s="64" t="s">
        <v>8</v>
      </c>
      <c r="S39" s="66">
        <v>4.0</v>
      </c>
      <c r="T39" s="50" t="s">
        <v>19</v>
      </c>
      <c r="V39" s="66">
        <v>4.0</v>
      </c>
      <c r="W39" s="50" t="s">
        <v>21</v>
      </c>
    </row>
    <row r="40">
      <c r="A40" s="66">
        <v>2.0</v>
      </c>
      <c r="B40" s="64" t="s">
        <v>22</v>
      </c>
      <c r="D40" s="66">
        <v>2.0</v>
      </c>
      <c r="E40" s="64" t="s">
        <v>7</v>
      </c>
      <c r="G40" s="66">
        <v>1.0</v>
      </c>
      <c r="H40" s="64" t="s">
        <v>7</v>
      </c>
      <c r="I40" s="30"/>
      <c r="J40" s="66">
        <v>4.0</v>
      </c>
      <c r="K40" s="64" t="s">
        <v>30</v>
      </c>
      <c r="M40" s="13">
        <v>4.0</v>
      </c>
      <c r="N40" s="64" t="s">
        <v>16</v>
      </c>
      <c r="P40" s="33"/>
      <c r="Q40" s="68" t="s">
        <v>49</v>
      </c>
      <c r="R40" s="30"/>
      <c r="S40" s="66">
        <v>5.0</v>
      </c>
      <c r="T40" s="50" t="s">
        <v>21</v>
      </c>
      <c r="V40" s="66">
        <v>5.0</v>
      </c>
      <c r="W40" s="50" t="s">
        <v>19</v>
      </c>
    </row>
    <row r="41">
      <c r="A41" s="66">
        <v>3.0</v>
      </c>
      <c r="B41" s="64" t="s">
        <v>30</v>
      </c>
      <c r="D41" s="66">
        <v>3.0</v>
      </c>
      <c r="E41" s="64" t="s">
        <v>20</v>
      </c>
      <c r="G41" s="66">
        <v>2.0</v>
      </c>
      <c r="H41" s="64" t="s">
        <v>22</v>
      </c>
      <c r="I41" s="30"/>
      <c r="M41" s="13">
        <v>5.0</v>
      </c>
      <c r="N41" s="64" t="s">
        <v>66</v>
      </c>
      <c r="P41" s="13">
        <v>1.0</v>
      </c>
      <c r="Q41" s="64" t="s">
        <v>50</v>
      </c>
      <c r="R41" s="30"/>
    </row>
    <row r="42">
      <c r="A42" s="66">
        <v>4.0</v>
      </c>
      <c r="B42" s="64" t="s">
        <v>20</v>
      </c>
      <c r="D42" s="66">
        <v>4.0</v>
      </c>
      <c r="E42" s="64" t="s">
        <v>30</v>
      </c>
      <c r="G42" s="66">
        <v>3.0</v>
      </c>
      <c r="H42" s="64" t="s">
        <v>30</v>
      </c>
      <c r="I42" s="30"/>
      <c r="J42" s="64"/>
      <c r="K42" s="65" t="s">
        <v>77</v>
      </c>
      <c r="P42" s="13">
        <v>2.0</v>
      </c>
      <c r="Q42" s="58" t="s">
        <v>67</v>
      </c>
      <c r="R42" s="30"/>
      <c r="S42" s="64"/>
      <c r="T42" s="65" t="s">
        <v>84</v>
      </c>
      <c r="V42" s="64"/>
      <c r="W42" s="65" t="s">
        <v>84</v>
      </c>
    </row>
    <row r="43">
      <c r="A43" s="30"/>
      <c r="B43" s="30"/>
      <c r="D43" s="66">
        <v>5.0</v>
      </c>
      <c r="E43" s="64" t="s">
        <v>22</v>
      </c>
      <c r="G43" s="66">
        <v>4.0</v>
      </c>
      <c r="H43" s="64" t="s">
        <v>20</v>
      </c>
      <c r="I43" s="30"/>
      <c r="J43" s="66">
        <v>1.0</v>
      </c>
      <c r="K43" s="64" t="s">
        <v>37</v>
      </c>
      <c r="M43" s="64"/>
      <c r="N43" s="65" t="s">
        <v>82</v>
      </c>
      <c r="P43" s="13">
        <v>3.0</v>
      </c>
      <c r="Q43" s="64" t="s">
        <v>8</v>
      </c>
      <c r="R43" s="30"/>
      <c r="S43" s="66">
        <v>1.0</v>
      </c>
      <c r="T43" s="64" t="s">
        <v>37</v>
      </c>
      <c r="V43" s="66">
        <v>1.0</v>
      </c>
      <c r="W43" s="64" t="s">
        <v>37</v>
      </c>
    </row>
    <row r="44">
      <c r="A44" s="64"/>
      <c r="B44" s="65" t="s">
        <v>77</v>
      </c>
      <c r="I44" s="30"/>
      <c r="J44" s="66">
        <v>2.0</v>
      </c>
      <c r="K44" s="64" t="s">
        <v>9</v>
      </c>
      <c r="M44" s="66">
        <v>1.0</v>
      </c>
      <c r="N44" s="50" t="s">
        <v>37</v>
      </c>
      <c r="P44" s="13">
        <v>4.0</v>
      </c>
      <c r="Q44" s="64" t="s">
        <v>16</v>
      </c>
      <c r="R44" s="30"/>
      <c r="S44" s="66">
        <v>2.0</v>
      </c>
      <c r="T44" s="64" t="s">
        <v>19</v>
      </c>
      <c r="V44" s="66">
        <v>2.0</v>
      </c>
      <c r="W44" s="64" t="s">
        <v>19</v>
      </c>
    </row>
    <row r="45">
      <c r="A45" s="66">
        <v>1.0</v>
      </c>
      <c r="B45" s="64" t="s">
        <v>9</v>
      </c>
      <c r="D45" s="64"/>
      <c r="E45" s="65" t="s">
        <v>77</v>
      </c>
      <c r="G45" s="64"/>
      <c r="H45" s="65" t="s">
        <v>77</v>
      </c>
      <c r="J45" s="66">
        <v>3.0</v>
      </c>
      <c r="K45" s="50" t="s">
        <v>83</v>
      </c>
      <c r="M45" s="66">
        <v>2.0</v>
      </c>
      <c r="N45" s="50" t="s">
        <v>29</v>
      </c>
      <c r="P45" s="13">
        <v>5.0</v>
      </c>
      <c r="Q45" s="64" t="s">
        <v>66</v>
      </c>
    </row>
    <row r="46">
      <c r="A46" s="66">
        <v>2.0</v>
      </c>
      <c r="B46" s="64" t="s">
        <v>21</v>
      </c>
      <c r="D46" s="66">
        <v>1.0</v>
      </c>
      <c r="E46" s="64" t="s">
        <v>37</v>
      </c>
      <c r="G46" s="66">
        <v>1.0</v>
      </c>
      <c r="H46" s="64" t="s">
        <v>37</v>
      </c>
      <c r="J46" s="66">
        <v>4.0</v>
      </c>
      <c r="K46" s="50" t="s">
        <v>23</v>
      </c>
      <c r="M46" s="66">
        <v>3.0</v>
      </c>
      <c r="N46" s="50" t="s">
        <v>34</v>
      </c>
    </row>
    <row r="47">
      <c r="A47" s="66">
        <v>3.0</v>
      </c>
      <c r="B47" s="64" t="s">
        <v>23</v>
      </c>
      <c r="D47" s="66">
        <v>2.0</v>
      </c>
      <c r="E47" s="64" t="s">
        <v>9</v>
      </c>
      <c r="G47" s="66">
        <v>2.0</v>
      </c>
      <c r="H47" s="64" t="s">
        <v>9</v>
      </c>
      <c r="J47" s="66">
        <v>5.0</v>
      </c>
      <c r="K47" s="50" t="s">
        <v>21</v>
      </c>
      <c r="M47" s="66">
        <v>4.0</v>
      </c>
      <c r="N47" s="50" t="s">
        <v>26</v>
      </c>
      <c r="P47" s="64"/>
      <c r="Q47" s="65" t="s">
        <v>82</v>
      </c>
    </row>
    <row r="48">
      <c r="A48" s="66">
        <v>4.0</v>
      </c>
      <c r="B48" s="64" t="s">
        <v>29</v>
      </c>
      <c r="D48" s="66">
        <v>3.0</v>
      </c>
      <c r="E48" s="64" t="s">
        <v>23</v>
      </c>
      <c r="G48" s="66">
        <v>3.0</v>
      </c>
      <c r="H48" s="50" t="s">
        <v>83</v>
      </c>
      <c r="J48" s="67">
        <v>6.0</v>
      </c>
      <c r="K48" s="64" t="s">
        <v>19</v>
      </c>
      <c r="M48" s="13">
        <v>5.0</v>
      </c>
      <c r="N48" s="13" t="s">
        <v>81</v>
      </c>
      <c r="P48" s="66">
        <v>1.0</v>
      </c>
      <c r="Q48" s="50" t="s">
        <v>37</v>
      </c>
    </row>
    <row r="49">
      <c r="A49" s="66">
        <v>5.0</v>
      </c>
      <c r="B49" s="64" t="s">
        <v>37</v>
      </c>
      <c r="D49" s="66">
        <v>4.0</v>
      </c>
      <c r="E49" s="64" t="s">
        <v>21</v>
      </c>
      <c r="G49" s="66">
        <v>4.0</v>
      </c>
      <c r="H49" s="64" t="s">
        <v>34</v>
      </c>
      <c r="J49" s="67">
        <v>7.0</v>
      </c>
      <c r="K49" s="50" t="s">
        <v>34</v>
      </c>
      <c r="M49" s="13">
        <v>6.0</v>
      </c>
      <c r="N49" s="13" t="s">
        <v>16</v>
      </c>
      <c r="P49" s="66">
        <v>2.0</v>
      </c>
      <c r="Q49" s="50" t="s">
        <v>26</v>
      </c>
    </row>
    <row r="50">
      <c r="A50" s="30"/>
      <c r="B50" s="30"/>
      <c r="D50" s="66">
        <v>5.0</v>
      </c>
      <c r="E50" s="64" t="s">
        <v>29</v>
      </c>
      <c r="G50" s="66">
        <v>5.0</v>
      </c>
      <c r="H50" s="64" t="s">
        <v>23</v>
      </c>
      <c r="P50" s="66">
        <v>3.0</v>
      </c>
      <c r="Q50" s="50" t="s">
        <v>34</v>
      </c>
    </row>
    <row r="51">
      <c r="A51" s="64"/>
      <c r="B51" s="65" t="s">
        <v>84</v>
      </c>
      <c r="G51" s="67">
        <v>6.0</v>
      </c>
      <c r="H51" s="64" t="s">
        <v>21</v>
      </c>
      <c r="M51" s="64"/>
      <c r="N51" s="65" t="s">
        <v>68</v>
      </c>
      <c r="P51" s="66">
        <v>4.0</v>
      </c>
      <c r="Q51" s="13" t="s">
        <v>81</v>
      </c>
    </row>
    <row r="52">
      <c r="A52" s="66">
        <v>1.0</v>
      </c>
      <c r="B52" s="64" t="s">
        <v>37</v>
      </c>
      <c r="D52" s="64"/>
      <c r="E52" s="65" t="s">
        <v>84</v>
      </c>
      <c r="G52" s="67">
        <v>7.0</v>
      </c>
      <c r="H52" s="64" t="s">
        <v>19</v>
      </c>
      <c r="M52" s="66">
        <v>1.0</v>
      </c>
      <c r="N52" s="50" t="s">
        <v>7</v>
      </c>
      <c r="P52" s="13">
        <v>5.0</v>
      </c>
      <c r="Q52" s="13" t="s">
        <v>16</v>
      </c>
    </row>
    <row r="53">
      <c r="A53" s="66">
        <v>2.0</v>
      </c>
      <c r="B53" s="64" t="s">
        <v>19</v>
      </c>
      <c r="D53" s="66">
        <v>1.0</v>
      </c>
      <c r="E53" s="64" t="s">
        <v>37</v>
      </c>
      <c r="M53" s="66">
        <v>2.0</v>
      </c>
      <c r="N53" s="50" t="s">
        <v>20</v>
      </c>
      <c r="P53" s="13">
        <v>6.0</v>
      </c>
      <c r="Q53" s="50" t="s">
        <v>29</v>
      </c>
    </row>
    <row r="54">
      <c r="D54" s="66">
        <v>2.0</v>
      </c>
      <c r="E54" s="64" t="s">
        <v>19</v>
      </c>
      <c r="M54" s="66">
        <v>3.0</v>
      </c>
      <c r="N54" s="50" t="s">
        <v>22</v>
      </c>
    </row>
    <row r="55">
      <c r="M55" s="66">
        <v>4.0</v>
      </c>
      <c r="N55" s="50" t="s">
        <v>70</v>
      </c>
      <c r="P55" s="64"/>
      <c r="Q55" s="65" t="s">
        <v>68</v>
      </c>
    </row>
    <row r="56">
      <c r="M56" s="13">
        <v>5.0</v>
      </c>
      <c r="N56" s="13" t="s">
        <v>30</v>
      </c>
      <c r="P56" s="66">
        <v>1.0</v>
      </c>
      <c r="Q56" s="13" t="s">
        <v>69</v>
      </c>
    </row>
    <row r="57">
      <c r="M57" s="13">
        <v>6.0</v>
      </c>
      <c r="N57" s="13" t="s">
        <v>69</v>
      </c>
      <c r="P57" s="66">
        <v>2.0</v>
      </c>
      <c r="Q57" s="50" t="s">
        <v>7</v>
      </c>
    </row>
    <row r="58">
      <c r="P58" s="66">
        <v>3.0</v>
      </c>
      <c r="Q58" s="50" t="s">
        <v>20</v>
      </c>
    </row>
    <row r="59">
      <c r="M59" s="64"/>
      <c r="N59" s="65" t="s">
        <v>77</v>
      </c>
      <c r="P59" s="66">
        <v>4.0</v>
      </c>
      <c r="Q59" s="50" t="s">
        <v>22</v>
      </c>
    </row>
    <row r="60">
      <c r="M60" s="66">
        <v>1.0</v>
      </c>
      <c r="N60" s="50" t="s">
        <v>37</v>
      </c>
      <c r="P60" s="13">
        <v>5.0</v>
      </c>
      <c r="Q60" s="50" t="s">
        <v>70</v>
      </c>
    </row>
    <row r="61">
      <c r="M61" s="66">
        <v>2.0</v>
      </c>
      <c r="N61" s="50" t="s">
        <v>9</v>
      </c>
      <c r="P61" s="13">
        <v>6.0</v>
      </c>
      <c r="Q61" s="13" t="s">
        <v>24</v>
      </c>
    </row>
    <row r="62">
      <c r="M62" s="66">
        <v>3.0</v>
      </c>
      <c r="N62" s="50" t="s">
        <v>19</v>
      </c>
      <c r="P62" s="13">
        <v>7.0</v>
      </c>
      <c r="Q62" s="13" t="s">
        <v>30</v>
      </c>
    </row>
    <row r="63">
      <c r="M63" s="66">
        <v>4.0</v>
      </c>
      <c r="N63" s="50" t="s">
        <v>29</v>
      </c>
    </row>
    <row r="64">
      <c r="M64" s="66">
        <v>5.0</v>
      </c>
      <c r="N64" s="50" t="s">
        <v>23</v>
      </c>
      <c r="P64" s="64"/>
      <c r="Q64" s="65" t="s">
        <v>77</v>
      </c>
    </row>
    <row r="65">
      <c r="M65" s="67">
        <v>6.0</v>
      </c>
      <c r="N65" s="50" t="s">
        <v>34</v>
      </c>
      <c r="P65" s="66">
        <v>1.0</v>
      </c>
      <c r="Q65" s="50" t="s">
        <v>37</v>
      </c>
    </row>
    <row r="66">
      <c r="M66" s="67">
        <v>7.0</v>
      </c>
      <c r="N66" s="50" t="s">
        <v>21</v>
      </c>
      <c r="P66" s="66">
        <v>2.0</v>
      </c>
      <c r="Q66" s="50" t="s">
        <v>9</v>
      </c>
    </row>
    <row r="67">
      <c r="M67" s="13">
        <v>8.0</v>
      </c>
      <c r="N67" s="13" t="s">
        <v>81</v>
      </c>
      <c r="P67" s="66">
        <v>3.0</v>
      </c>
      <c r="Q67" s="50" t="s">
        <v>34</v>
      </c>
    </row>
    <row r="68">
      <c r="P68" s="66">
        <v>4.0</v>
      </c>
      <c r="Q68" s="50" t="s">
        <v>19</v>
      </c>
    </row>
    <row r="69">
      <c r="M69" s="64"/>
      <c r="N69" s="65" t="s">
        <v>84</v>
      </c>
      <c r="P69" s="66">
        <v>5.0</v>
      </c>
      <c r="Q69" s="50" t="s">
        <v>23</v>
      </c>
    </row>
    <row r="70">
      <c r="M70" s="66">
        <v>1.0</v>
      </c>
      <c r="N70" s="64" t="s">
        <v>37</v>
      </c>
      <c r="P70" s="67">
        <v>6.0</v>
      </c>
      <c r="Q70" s="50" t="s">
        <v>21</v>
      </c>
    </row>
    <row r="71">
      <c r="M71" s="66">
        <v>2.0</v>
      </c>
      <c r="N71" s="64" t="s">
        <v>19</v>
      </c>
      <c r="P71" s="67">
        <v>7.0</v>
      </c>
      <c r="Q71" s="13" t="s">
        <v>81</v>
      </c>
    </row>
    <row r="72">
      <c r="M72" s="67">
        <v>3.0</v>
      </c>
      <c r="N72" s="50" t="s">
        <v>34</v>
      </c>
      <c r="P72" s="13">
        <v>8.0</v>
      </c>
      <c r="Q72" s="50" t="s">
        <v>29</v>
      </c>
    </row>
    <row r="74">
      <c r="P74" s="64"/>
      <c r="Q74" s="65" t="s">
        <v>84</v>
      </c>
    </row>
    <row r="75">
      <c r="P75" s="66">
        <v>1.0</v>
      </c>
      <c r="Q75" s="64" t="s">
        <v>37</v>
      </c>
    </row>
    <row r="76">
      <c r="P76" s="66">
        <v>2.0</v>
      </c>
      <c r="Q76" s="64" t="s">
        <v>19</v>
      </c>
    </row>
    <row r="77">
      <c r="P77" s="67">
        <v>3.0</v>
      </c>
      <c r="Q77" s="50" t="s">
        <v>34</v>
      </c>
    </row>
  </sheetData>
  <mergeCells count="8">
    <mergeCell ref="A1:B1"/>
    <mergeCell ref="D1:E1"/>
    <mergeCell ref="G1:H1"/>
    <mergeCell ref="J1:K1"/>
    <mergeCell ref="M1:N1"/>
    <mergeCell ref="P1:Q1"/>
    <mergeCell ref="S1:T1"/>
    <mergeCell ref="V1:W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0"/>
  <cols>
    <col customWidth="1" min="1" max="1" width="15.75"/>
    <col customWidth="1" hidden="1" min="2" max="2" width="9.75"/>
    <col customWidth="1" min="3" max="22" width="8.13"/>
  </cols>
  <sheetData>
    <row r="1">
      <c r="A1" s="2" t="s">
        <v>1</v>
      </c>
      <c r="C1" s="4" t="s">
        <v>2</v>
      </c>
      <c r="D1" s="5">
        <v>45955.0</v>
      </c>
      <c r="E1" s="5">
        <v>45956.0</v>
      </c>
      <c r="F1" s="5">
        <v>45997.0</v>
      </c>
      <c r="G1" s="5">
        <v>45998.0</v>
      </c>
      <c r="H1" s="5">
        <v>46025.0</v>
      </c>
      <c r="I1" s="5">
        <v>46026.0</v>
      </c>
      <c r="J1" s="5">
        <v>46046.0</v>
      </c>
      <c r="K1" s="5">
        <v>46047.0</v>
      </c>
      <c r="L1" s="5">
        <v>46067.0</v>
      </c>
      <c r="M1" s="5">
        <v>46068.0</v>
      </c>
      <c r="N1" s="5">
        <v>46102.0</v>
      </c>
      <c r="O1" s="5">
        <v>46103.0</v>
      </c>
      <c r="P1" s="5">
        <v>46123.0</v>
      </c>
      <c r="Q1" s="5">
        <v>46124.0</v>
      </c>
      <c r="R1" s="5">
        <v>46144.0</v>
      </c>
      <c r="S1" s="5">
        <v>46145.0</v>
      </c>
      <c r="T1" s="2" t="s">
        <v>3</v>
      </c>
      <c r="U1" s="2" t="s">
        <v>4</v>
      </c>
      <c r="V1" s="12" t="s">
        <v>2</v>
      </c>
    </row>
    <row r="2">
      <c r="A2" s="13" t="s">
        <v>7</v>
      </c>
      <c r="B2" s="15" t="s">
        <v>10</v>
      </c>
      <c r="C2" s="16">
        <f t="shared" ref="C2:C10" si="1">V2</f>
        <v>795</v>
      </c>
      <c r="D2" s="15">
        <v>51.0</v>
      </c>
      <c r="E2" s="17">
        <v>39.0</v>
      </c>
      <c r="F2" s="15">
        <v>60.0</v>
      </c>
      <c r="G2" s="15">
        <v>48.0</v>
      </c>
      <c r="H2" s="17">
        <v>45.0</v>
      </c>
      <c r="I2" s="15">
        <v>51.0</v>
      </c>
      <c r="J2" s="15">
        <v>60.0</v>
      </c>
      <c r="K2" s="15">
        <v>60.0</v>
      </c>
      <c r="L2" s="15">
        <v>60.0</v>
      </c>
      <c r="M2" s="15">
        <v>60.0</v>
      </c>
      <c r="N2" s="15">
        <v>57.0</v>
      </c>
      <c r="O2" s="15">
        <v>60.0</v>
      </c>
      <c r="P2" s="15">
        <v>60.0</v>
      </c>
      <c r="Q2" s="15">
        <v>60.0</v>
      </c>
      <c r="R2" s="15">
        <v>57.0</v>
      </c>
      <c r="S2" s="15">
        <v>51.0</v>
      </c>
      <c r="T2" s="15">
        <v>39.0</v>
      </c>
      <c r="U2" s="15">
        <v>45.0</v>
      </c>
      <c r="V2" s="15">
        <f t="shared" ref="V2:V10" si="2">SUM(D2:S2)-T2-U2</f>
        <v>795</v>
      </c>
    </row>
    <row r="3">
      <c r="A3" s="13" t="s">
        <v>20</v>
      </c>
      <c r="B3" s="15" t="s">
        <v>10</v>
      </c>
      <c r="C3" s="16">
        <f t="shared" si="1"/>
        <v>771</v>
      </c>
      <c r="D3" s="15">
        <v>57.0</v>
      </c>
      <c r="E3" s="17">
        <v>45.0</v>
      </c>
      <c r="F3" s="15">
        <v>57.0</v>
      </c>
      <c r="G3" s="15">
        <v>54.0</v>
      </c>
      <c r="H3" s="15">
        <v>54.0</v>
      </c>
      <c r="I3" s="15">
        <v>57.0</v>
      </c>
      <c r="J3" s="15">
        <v>57.0</v>
      </c>
      <c r="K3" s="17">
        <v>45.0</v>
      </c>
      <c r="L3" s="15">
        <v>57.0</v>
      </c>
      <c r="M3" s="15">
        <v>57.0</v>
      </c>
      <c r="N3" s="15">
        <v>60.0</v>
      </c>
      <c r="O3" s="15">
        <v>45.0</v>
      </c>
      <c r="P3" s="15">
        <v>57.0</v>
      </c>
      <c r="Q3" s="15">
        <v>57.0</v>
      </c>
      <c r="R3" s="15">
        <v>54.0</v>
      </c>
      <c r="S3" s="15">
        <v>48.0</v>
      </c>
      <c r="T3" s="15">
        <v>45.0</v>
      </c>
      <c r="U3" s="15">
        <v>45.0</v>
      </c>
      <c r="V3" s="15">
        <f t="shared" si="2"/>
        <v>771</v>
      </c>
    </row>
    <row r="4">
      <c r="A4" s="13" t="s">
        <v>22</v>
      </c>
      <c r="B4" s="15" t="s">
        <v>10</v>
      </c>
      <c r="C4" s="16">
        <f t="shared" si="1"/>
        <v>744</v>
      </c>
      <c r="D4" s="15">
        <v>54.0</v>
      </c>
      <c r="E4" s="15">
        <v>48.0</v>
      </c>
      <c r="F4" s="15">
        <v>48.0</v>
      </c>
      <c r="G4" s="15">
        <v>57.0</v>
      </c>
      <c r="H4" s="17">
        <v>42.0</v>
      </c>
      <c r="I4" s="15">
        <v>45.0</v>
      </c>
      <c r="J4" s="15">
        <v>54.0</v>
      </c>
      <c r="K4" s="15">
        <v>57.0</v>
      </c>
      <c r="L4" s="17">
        <v>42.0</v>
      </c>
      <c r="M4" s="15">
        <v>51.0</v>
      </c>
      <c r="N4" s="15">
        <v>45.0</v>
      </c>
      <c r="O4" s="15">
        <v>57.0</v>
      </c>
      <c r="P4" s="15">
        <v>54.0</v>
      </c>
      <c r="Q4" s="15">
        <v>54.0</v>
      </c>
      <c r="R4" s="15">
        <v>60.0</v>
      </c>
      <c r="S4" s="15">
        <v>60.0</v>
      </c>
      <c r="T4" s="15">
        <v>42.0</v>
      </c>
      <c r="U4" s="15">
        <v>42.0</v>
      </c>
      <c r="V4" s="15">
        <f t="shared" si="2"/>
        <v>744</v>
      </c>
    </row>
    <row r="5">
      <c r="A5" s="13" t="s">
        <v>24</v>
      </c>
      <c r="B5" s="15" t="s">
        <v>10</v>
      </c>
      <c r="C5" s="16">
        <f t="shared" si="1"/>
        <v>690</v>
      </c>
      <c r="D5" s="17">
        <v>39.0</v>
      </c>
      <c r="E5" s="15">
        <v>57.0</v>
      </c>
      <c r="F5" s="15">
        <v>54.0</v>
      </c>
      <c r="G5" s="15">
        <v>60.0</v>
      </c>
      <c r="H5" s="15">
        <v>51.0</v>
      </c>
      <c r="I5" s="17">
        <v>39.0</v>
      </c>
      <c r="J5" s="15">
        <v>42.0</v>
      </c>
      <c r="K5" s="15">
        <v>42.0</v>
      </c>
      <c r="L5" s="15">
        <v>48.0</v>
      </c>
      <c r="M5" s="15">
        <v>48.0</v>
      </c>
      <c r="N5" s="15">
        <v>51.0</v>
      </c>
      <c r="O5" s="15">
        <v>54.0</v>
      </c>
      <c r="P5" s="15">
        <v>48.0</v>
      </c>
      <c r="Q5" s="15">
        <v>45.0</v>
      </c>
      <c r="R5" s="15">
        <v>45.0</v>
      </c>
      <c r="S5" s="15">
        <v>45.0</v>
      </c>
      <c r="T5" s="15">
        <v>39.0</v>
      </c>
      <c r="U5" s="15">
        <v>39.0</v>
      </c>
      <c r="V5" s="15">
        <f t="shared" si="2"/>
        <v>690</v>
      </c>
    </row>
    <row r="6">
      <c r="A6" s="13" t="s">
        <v>27</v>
      </c>
      <c r="B6" s="15" t="s">
        <v>10</v>
      </c>
      <c r="C6" s="16">
        <f t="shared" si="1"/>
        <v>684</v>
      </c>
      <c r="D6" s="15">
        <v>48.0</v>
      </c>
      <c r="E6" s="15">
        <v>42.0</v>
      </c>
      <c r="F6" s="15">
        <v>45.0</v>
      </c>
      <c r="G6" s="15">
        <v>45.0</v>
      </c>
      <c r="H6" s="17">
        <v>39.0</v>
      </c>
      <c r="I6" s="17">
        <v>36.0</v>
      </c>
      <c r="J6" s="15">
        <v>45.0</v>
      </c>
      <c r="K6" s="15">
        <v>54.0</v>
      </c>
      <c r="L6" s="15">
        <v>54.0</v>
      </c>
      <c r="M6" s="15">
        <v>42.0</v>
      </c>
      <c r="N6" s="15">
        <v>54.0</v>
      </c>
      <c r="O6" s="15">
        <v>51.0</v>
      </c>
      <c r="P6" s="15">
        <v>51.0</v>
      </c>
      <c r="Q6" s="15">
        <v>51.0</v>
      </c>
      <c r="R6" s="15">
        <v>48.0</v>
      </c>
      <c r="S6" s="15">
        <v>54.0</v>
      </c>
      <c r="T6" s="15">
        <v>39.0</v>
      </c>
      <c r="U6" s="15">
        <v>36.0</v>
      </c>
      <c r="V6" s="15">
        <f t="shared" si="2"/>
        <v>684</v>
      </c>
    </row>
    <row r="7">
      <c r="A7" s="13" t="s">
        <v>30</v>
      </c>
      <c r="B7" s="15" t="s">
        <v>10</v>
      </c>
      <c r="C7" s="16">
        <f t="shared" si="1"/>
        <v>369</v>
      </c>
      <c r="D7" s="15">
        <v>42.0</v>
      </c>
      <c r="E7" s="15">
        <v>54.0</v>
      </c>
      <c r="F7" s="15">
        <v>42.0</v>
      </c>
      <c r="G7" s="15">
        <v>42.0</v>
      </c>
      <c r="H7" s="15">
        <v>48.0</v>
      </c>
      <c r="I7" s="15">
        <v>42.0</v>
      </c>
      <c r="J7" s="15">
        <v>51.0</v>
      </c>
      <c r="K7" s="15">
        <v>48.0</v>
      </c>
      <c r="L7" s="15">
        <v>0.0</v>
      </c>
      <c r="M7" s="15">
        <v>0.0</v>
      </c>
      <c r="N7" s="15">
        <v>0.0</v>
      </c>
      <c r="O7" s="17">
        <v>0.0</v>
      </c>
      <c r="P7" s="17">
        <v>0.0</v>
      </c>
      <c r="Q7" s="15">
        <v>0.0</v>
      </c>
      <c r="R7" s="15">
        <v>0.0</v>
      </c>
      <c r="S7" s="15">
        <v>0.0</v>
      </c>
      <c r="T7" s="15">
        <v>0.0</v>
      </c>
      <c r="U7" s="15">
        <v>0.0</v>
      </c>
      <c r="V7" s="15">
        <f t="shared" si="2"/>
        <v>369</v>
      </c>
    </row>
    <row r="8">
      <c r="A8" s="13" t="s">
        <v>28</v>
      </c>
      <c r="B8" s="15" t="s">
        <v>10</v>
      </c>
      <c r="C8" s="16">
        <f t="shared" si="1"/>
        <v>486</v>
      </c>
      <c r="D8" s="15">
        <v>0.0</v>
      </c>
      <c r="E8" s="15">
        <v>0.0</v>
      </c>
      <c r="F8" s="15">
        <v>0.0</v>
      </c>
      <c r="G8" s="15">
        <v>0.0</v>
      </c>
      <c r="H8" s="17">
        <v>0.0</v>
      </c>
      <c r="I8" s="17">
        <v>0.0</v>
      </c>
      <c r="J8" s="15">
        <v>48.0</v>
      </c>
      <c r="K8" s="15">
        <v>51.0</v>
      </c>
      <c r="L8" s="15">
        <v>51.0</v>
      </c>
      <c r="M8" s="15">
        <v>39.0</v>
      </c>
      <c r="N8" s="15">
        <v>48.0</v>
      </c>
      <c r="O8" s="15">
        <v>48.0</v>
      </c>
      <c r="P8" s="15">
        <v>45.0</v>
      </c>
      <c r="Q8" s="15">
        <v>48.0</v>
      </c>
      <c r="R8" s="15">
        <v>51.0</v>
      </c>
      <c r="S8" s="15">
        <v>57.0</v>
      </c>
      <c r="T8" s="15">
        <v>0.0</v>
      </c>
      <c r="U8" s="15">
        <v>0.0</v>
      </c>
      <c r="V8" s="15">
        <f t="shared" si="2"/>
        <v>486</v>
      </c>
    </row>
    <row r="9">
      <c r="A9" s="13" t="s">
        <v>35</v>
      </c>
      <c r="B9" s="15" t="s">
        <v>10</v>
      </c>
      <c r="C9" s="16">
        <f t="shared" si="1"/>
        <v>264</v>
      </c>
      <c r="D9" s="15">
        <v>45.0</v>
      </c>
      <c r="E9" s="15">
        <v>51.0</v>
      </c>
      <c r="F9" s="15">
        <v>51.0</v>
      </c>
      <c r="G9" s="15">
        <v>51.0</v>
      </c>
      <c r="H9" s="15">
        <v>33.0</v>
      </c>
      <c r="I9" s="15">
        <v>33.0</v>
      </c>
      <c r="J9" s="15">
        <v>0.0</v>
      </c>
      <c r="K9" s="15">
        <v>0.0</v>
      </c>
      <c r="L9" s="15">
        <v>0.0</v>
      </c>
      <c r="M9" s="15">
        <v>0.0</v>
      </c>
      <c r="N9" s="15">
        <v>0.0</v>
      </c>
      <c r="O9" s="17">
        <v>0.0</v>
      </c>
      <c r="P9" s="17">
        <v>0.0</v>
      </c>
      <c r="Q9" s="15">
        <v>0.0</v>
      </c>
      <c r="R9" s="15">
        <v>0.0</v>
      </c>
      <c r="S9" s="15">
        <v>0.0</v>
      </c>
      <c r="T9" s="15">
        <v>0.0</v>
      </c>
      <c r="U9" s="15">
        <v>0.0</v>
      </c>
      <c r="V9" s="15">
        <f t="shared" si="2"/>
        <v>264</v>
      </c>
    </row>
    <row r="10">
      <c r="A10" s="13" t="s">
        <v>34</v>
      </c>
      <c r="B10" s="15" t="s">
        <v>10</v>
      </c>
      <c r="C10" s="16">
        <f t="shared" si="1"/>
        <v>120</v>
      </c>
      <c r="D10" s="15">
        <v>60.0</v>
      </c>
      <c r="E10" s="15">
        <v>60.0</v>
      </c>
      <c r="F10" s="15">
        <v>0.0</v>
      </c>
      <c r="G10" s="15">
        <v>0.0</v>
      </c>
      <c r="H10" s="15">
        <v>0.0</v>
      </c>
      <c r="I10" s="15">
        <v>0.0</v>
      </c>
      <c r="J10" s="15">
        <v>0.0</v>
      </c>
      <c r="K10" s="15">
        <v>0.0</v>
      </c>
      <c r="L10" s="15">
        <v>0.0</v>
      </c>
      <c r="M10" s="15">
        <v>0.0</v>
      </c>
      <c r="N10" s="15">
        <v>0.0</v>
      </c>
      <c r="O10" s="17">
        <v>0.0</v>
      </c>
      <c r="P10" s="17">
        <v>0.0</v>
      </c>
      <c r="Q10" s="15">
        <v>0.0</v>
      </c>
      <c r="R10" s="15">
        <v>0.0</v>
      </c>
      <c r="S10" s="15">
        <v>0.0</v>
      </c>
      <c r="T10" s="15">
        <v>0.0</v>
      </c>
      <c r="U10" s="15">
        <v>0.0</v>
      </c>
      <c r="V10" s="15">
        <f t="shared" si="2"/>
        <v>120</v>
      </c>
    </row>
    <row r="12">
      <c r="N12" s="30"/>
    </row>
    <row r="13">
      <c r="N13" s="30"/>
    </row>
    <row r="14">
      <c r="G14" s="19"/>
      <c r="N14" s="30"/>
    </row>
    <row r="15">
      <c r="N15" s="30"/>
    </row>
    <row r="16">
      <c r="N16" s="30"/>
    </row>
    <row r="17">
      <c r="N17" s="30"/>
    </row>
    <row r="19">
      <c r="G19" s="19"/>
    </row>
  </sheetData>
  <autoFilter ref="$A$1:$V$1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0"/>
  <cols>
    <col customWidth="1" min="1" max="1" width="15.13"/>
    <col customWidth="1" hidden="1" min="2" max="2" width="8.13"/>
    <col customWidth="1" min="3" max="22" width="8.13"/>
  </cols>
  <sheetData>
    <row r="1">
      <c r="A1" s="2" t="s">
        <v>1</v>
      </c>
      <c r="B1" s="2"/>
      <c r="C1" s="4" t="s">
        <v>2</v>
      </c>
      <c r="D1" s="5">
        <v>45955.0</v>
      </c>
      <c r="E1" s="5">
        <v>45956.0</v>
      </c>
      <c r="F1" s="5">
        <v>45997.0</v>
      </c>
      <c r="G1" s="5">
        <v>45998.0</v>
      </c>
      <c r="H1" s="5">
        <v>46025.0</v>
      </c>
      <c r="I1" s="5">
        <v>46026.0</v>
      </c>
      <c r="J1" s="5">
        <v>46046.0</v>
      </c>
      <c r="K1" s="5">
        <v>46047.0</v>
      </c>
      <c r="L1" s="5">
        <v>46067.0</v>
      </c>
      <c r="M1" s="5">
        <v>46068.0</v>
      </c>
      <c r="N1" s="5">
        <v>46102.0</v>
      </c>
      <c r="O1" s="5">
        <v>46103.0</v>
      </c>
      <c r="P1" s="5">
        <v>46123.0</v>
      </c>
      <c r="Q1" s="5">
        <v>46124.0</v>
      </c>
      <c r="R1" s="5">
        <v>46144.0</v>
      </c>
      <c r="S1" s="5">
        <v>46145.0</v>
      </c>
      <c r="T1" s="2" t="s">
        <v>3</v>
      </c>
      <c r="U1" s="2" t="s">
        <v>4</v>
      </c>
      <c r="V1" s="12" t="s">
        <v>2</v>
      </c>
    </row>
    <row r="2">
      <c r="A2" s="13" t="s">
        <v>9</v>
      </c>
      <c r="B2" s="15" t="s">
        <v>10</v>
      </c>
      <c r="C2" s="16">
        <f t="shared" ref="C2:C13" si="1">V2</f>
        <v>723</v>
      </c>
      <c r="D2" s="15">
        <v>60.0</v>
      </c>
      <c r="E2" s="15">
        <v>60.0</v>
      </c>
      <c r="F2" s="15">
        <v>60.0</v>
      </c>
      <c r="G2" s="15">
        <v>60.0</v>
      </c>
      <c r="H2" s="15">
        <v>60.0</v>
      </c>
      <c r="I2" s="15">
        <v>60.0</v>
      </c>
      <c r="J2" s="15">
        <v>57.0</v>
      </c>
      <c r="K2" s="15">
        <v>60.0</v>
      </c>
      <c r="L2" s="15">
        <v>60.0</v>
      </c>
      <c r="M2" s="17">
        <v>57.0</v>
      </c>
      <c r="N2" s="15">
        <v>60.0</v>
      </c>
      <c r="O2" s="15">
        <v>60.0</v>
      </c>
      <c r="P2" s="15">
        <v>60.0</v>
      </c>
      <c r="Q2" s="15">
        <v>60.0</v>
      </c>
      <c r="R2" s="15">
        <v>54.0</v>
      </c>
      <c r="S2" s="15">
        <v>60.0</v>
      </c>
      <c r="T2" s="15">
        <v>57.0</v>
      </c>
      <c r="U2" s="17">
        <v>54.0</v>
      </c>
      <c r="V2" s="15">
        <f t="shared" ref="V2:V13" si="2">SUM(D2:Q2)-T2-U2</f>
        <v>723</v>
      </c>
    </row>
    <row r="3">
      <c r="A3" s="13" t="s">
        <v>19</v>
      </c>
      <c r="B3" s="15" t="s">
        <v>10</v>
      </c>
      <c r="C3" s="16">
        <f t="shared" si="1"/>
        <v>654</v>
      </c>
      <c r="D3" s="15">
        <v>57.0</v>
      </c>
      <c r="E3" s="15">
        <v>51.0</v>
      </c>
      <c r="F3" s="17">
        <v>42.0</v>
      </c>
      <c r="G3" s="17">
        <v>48.0</v>
      </c>
      <c r="H3" s="15">
        <v>57.0</v>
      </c>
      <c r="I3" s="15">
        <v>51.0</v>
      </c>
      <c r="J3" s="15">
        <v>60.0</v>
      </c>
      <c r="K3" s="15">
        <v>51.0</v>
      </c>
      <c r="L3" s="15">
        <v>54.0</v>
      </c>
      <c r="M3" s="15">
        <v>60.0</v>
      </c>
      <c r="N3" s="15">
        <v>57.0</v>
      </c>
      <c r="O3" s="15">
        <v>54.0</v>
      </c>
      <c r="P3" s="15">
        <v>54.0</v>
      </c>
      <c r="Q3" s="15">
        <v>48.0</v>
      </c>
      <c r="R3" s="15">
        <v>60.0</v>
      </c>
      <c r="S3" s="15">
        <v>48.0</v>
      </c>
      <c r="T3" s="15">
        <v>42.0</v>
      </c>
      <c r="U3" s="15">
        <v>48.0</v>
      </c>
      <c r="V3" s="15">
        <f t="shared" si="2"/>
        <v>654</v>
      </c>
    </row>
    <row r="4">
      <c r="A4" s="13" t="s">
        <v>21</v>
      </c>
      <c r="B4" s="15" t="s">
        <v>10</v>
      </c>
      <c r="C4" s="16">
        <f t="shared" si="1"/>
        <v>612</v>
      </c>
      <c r="D4" s="15">
        <v>51.0</v>
      </c>
      <c r="E4" s="15">
        <v>54.0</v>
      </c>
      <c r="F4" s="15">
        <v>51.0</v>
      </c>
      <c r="G4" s="15">
        <v>54.0</v>
      </c>
      <c r="H4" s="17">
        <v>39.0</v>
      </c>
      <c r="I4" s="15">
        <v>54.0</v>
      </c>
      <c r="J4" s="15">
        <v>51.0</v>
      </c>
      <c r="K4" s="15">
        <v>48.0</v>
      </c>
      <c r="L4" s="17">
        <v>42.0</v>
      </c>
      <c r="M4" s="15">
        <v>51.0</v>
      </c>
      <c r="N4" s="15">
        <v>48.0</v>
      </c>
      <c r="O4" s="15">
        <v>51.0</v>
      </c>
      <c r="P4" s="15">
        <v>48.0</v>
      </c>
      <c r="Q4" s="15">
        <v>51.0</v>
      </c>
      <c r="R4" s="15">
        <v>51.0</v>
      </c>
      <c r="S4" s="15">
        <v>54.0</v>
      </c>
      <c r="T4" s="15">
        <v>39.0</v>
      </c>
      <c r="U4" s="15">
        <v>42.0</v>
      </c>
      <c r="V4" s="15">
        <f t="shared" si="2"/>
        <v>612</v>
      </c>
    </row>
    <row r="5">
      <c r="A5" s="13" t="s">
        <v>23</v>
      </c>
      <c r="B5" s="15" t="s">
        <v>10</v>
      </c>
      <c r="C5" s="16">
        <f t="shared" si="1"/>
        <v>579</v>
      </c>
      <c r="D5" s="15">
        <v>48.0</v>
      </c>
      <c r="E5" s="15">
        <v>48.0</v>
      </c>
      <c r="F5" s="17">
        <v>36.0</v>
      </c>
      <c r="G5" s="15">
        <v>42.0</v>
      </c>
      <c r="H5" s="15">
        <v>51.0</v>
      </c>
      <c r="I5" s="15">
        <v>39.0</v>
      </c>
      <c r="J5" s="15">
        <v>48.0</v>
      </c>
      <c r="K5" s="15">
        <v>54.0</v>
      </c>
      <c r="L5" s="17">
        <v>39.0</v>
      </c>
      <c r="M5" s="15">
        <v>48.0</v>
      </c>
      <c r="N5" s="15">
        <v>54.0</v>
      </c>
      <c r="O5" s="15">
        <v>48.0</v>
      </c>
      <c r="P5" s="15">
        <v>42.0</v>
      </c>
      <c r="Q5" s="15">
        <v>57.0</v>
      </c>
      <c r="R5" s="15">
        <v>48.0</v>
      </c>
      <c r="S5" s="15">
        <v>45.0</v>
      </c>
      <c r="T5" s="15">
        <v>36.0</v>
      </c>
      <c r="U5" s="15">
        <v>39.0</v>
      </c>
      <c r="V5" s="15">
        <f t="shared" si="2"/>
        <v>579</v>
      </c>
    </row>
    <row r="6">
      <c r="A6" s="13" t="s">
        <v>26</v>
      </c>
      <c r="B6" s="15" t="s">
        <v>10</v>
      </c>
      <c r="C6" s="16">
        <f t="shared" si="1"/>
        <v>528</v>
      </c>
      <c r="D6" s="15">
        <v>0.0</v>
      </c>
      <c r="E6" s="15">
        <v>0.0</v>
      </c>
      <c r="F6" s="17">
        <v>0.0</v>
      </c>
      <c r="G6" s="17">
        <v>0.0</v>
      </c>
      <c r="H6" s="15">
        <v>45.0</v>
      </c>
      <c r="I6" s="15">
        <v>48.0</v>
      </c>
      <c r="J6" s="15">
        <v>54.0</v>
      </c>
      <c r="K6" s="15">
        <v>57.0</v>
      </c>
      <c r="L6" s="15">
        <v>51.0</v>
      </c>
      <c r="M6" s="15">
        <v>54.0</v>
      </c>
      <c r="N6" s="15">
        <v>51.0</v>
      </c>
      <c r="O6" s="15">
        <v>57.0</v>
      </c>
      <c r="P6" s="15">
        <v>57.0</v>
      </c>
      <c r="Q6" s="15">
        <v>54.0</v>
      </c>
      <c r="R6" s="15">
        <v>57.0</v>
      </c>
      <c r="S6" s="15">
        <v>57.0</v>
      </c>
      <c r="T6" s="15">
        <v>0.0</v>
      </c>
      <c r="U6" s="15">
        <v>0.0</v>
      </c>
      <c r="V6" s="15">
        <f t="shared" si="2"/>
        <v>528</v>
      </c>
    </row>
    <row r="7">
      <c r="A7" s="13" t="s">
        <v>29</v>
      </c>
      <c r="B7" s="15" t="s">
        <v>10</v>
      </c>
      <c r="C7" s="16">
        <f t="shared" si="1"/>
        <v>366</v>
      </c>
      <c r="D7" s="15">
        <v>54.0</v>
      </c>
      <c r="E7" s="15">
        <v>57.0</v>
      </c>
      <c r="F7" s="15">
        <v>48.0</v>
      </c>
      <c r="G7" s="15">
        <v>0.0</v>
      </c>
      <c r="H7" s="15">
        <v>54.0</v>
      </c>
      <c r="I7" s="15">
        <v>45.0</v>
      </c>
      <c r="J7" s="15">
        <v>0.0</v>
      </c>
      <c r="K7" s="15">
        <v>0.0</v>
      </c>
      <c r="L7" s="15">
        <v>57.0</v>
      </c>
      <c r="M7" s="15">
        <v>0.0</v>
      </c>
      <c r="N7" s="17">
        <v>0.0</v>
      </c>
      <c r="O7" s="17">
        <v>0.0</v>
      </c>
      <c r="P7" s="15">
        <v>51.0</v>
      </c>
      <c r="Q7" s="15">
        <v>0.0</v>
      </c>
      <c r="R7" s="15">
        <v>0.0</v>
      </c>
      <c r="S7" s="15">
        <v>0.0</v>
      </c>
      <c r="T7" s="15">
        <v>0.0</v>
      </c>
      <c r="U7" s="15">
        <v>0.0</v>
      </c>
      <c r="V7" s="15">
        <f t="shared" si="2"/>
        <v>366</v>
      </c>
    </row>
    <row r="8">
      <c r="A8" s="13" t="s">
        <v>34</v>
      </c>
      <c r="B8" s="13" t="s">
        <v>10</v>
      </c>
      <c r="C8" s="16">
        <f t="shared" si="1"/>
        <v>303</v>
      </c>
      <c r="D8" s="15">
        <v>0.0</v>
      </c>
      <c r="E8" s="15">
        <v>0.0</v>
      </c>
      <c r="F8" s="15">
        <v>54.0</v>
      </c>
      <c r="G8" s="15">
        <v>51.0</v>
      </c>
      <c r="H8" s="15">
        <v>48.0</v>
      </c>
      <c r="I8" s="15">
        <v>57.0</v>
      </c>
      <c r="J8" s="15">
        <v>0.0</v>
      </c>
      <c r="K8" s="15">
        <v>0.0</v>
      </c>
      <c r="L8" s="15">
        <v>48.0</v>
      </c>
      <c r="M8" s="15">
        <v>45.0</v>
      </c>
      <c r="N8" s="15">
        <v>0.0</v>
      </c>
      <c r="O8" s="17">
        <v>0.0</v>
      </c>
      <c r="P8" s="17">
        <v>0.0</v>
      </c>
      <c r="Q8" s="15">
        <v>0.0</v>
      </c>
      <c r="R8" s="15">
        <v>0.0</v>
      </c>
      <c r="S8" s="15">
        <v>0.0</v>
      </c>
      <c r="T8" s="15">
        <v>0.0</v>
      </c>
      <c r="U8" s="15">
        <v>0.0</v>
      </c>
      <c r="V8" s="15">
        <f t="shared" si="2"/>
        <v>303</v>
      </c>
    </row>
    <row r="9">
      <c r="A9" s="13" t="s">
        <v>33</v>
      </c>
      <c r="B9" s="15" t="s">
        <v>10</v>
      </c>
      <c r="C9" s="16">
        <f t="shared" si="1"/>
        <v>321</v>
      </c>
      <c r="D9" s="15">
        <v>0.0</v>
      </c>
      <c r="E9" s="15">
        <v>0.0</v>
      </c>
      <c r="F9" s="15">
        <v>0.0</v>
      </c>
      <c r="G9" s="15">
        <v>0.0</v>
      </c>
      <c r="H9" s="17">
        <v>0.0</v>
      </c>
      <c r="I9" s="17">
        <v>0.0</v>
      </c>
      <c r="J9" s="15">
        <v>45.0</v>
      </c>
      <c r="K9" s="15">
        <v>45.0</v>
      </c>
      <c r="L9" s="15">
        <v>33.0</v>
      </c>
      <c r="M9" s="15">
        <v>36.0</v>
      </c>
      <c r="N9" s="15">
        <v>45.0</v>
      </c>
      <c r="O9" s="15">
        <v>45.0</v>
      </c>
      <c r="P9" s="15">
        <v>36.0</v>
      </c>
      <c r="Q9" s="15">
        <v>36.0</v>
      </c>
      <c r="R9" s="15">
        <v>45.0</v>
      </c>
      <c r="S9" s="15">
        <v>51.0</v>
      </c>
      <c r="T9" s="15">
        <v>0.0</v>
      </c>
      <c r="U9" s="15">
        <v>0.0</v>
      </c>
      <c r="V9" s="15">
        <f t="shared" si="2"/>
        <v>321</v>
      </c>
    </row>
    <row r="10">
      <c r="A10" s="13" t="s">
        <v>8</v>
      </c>
      <c r="B10" s="15" t="s">
        <v>10</v>
      </c>
      <c r="C10" s="16">
        <f t="shared" si="1"/>
        <v>318</v>
      </c>
      <c r="D10" s="15">
        <v>42.0</v>
      </c>
      <c r="E10" s="15">
        <v>42.0</v>
      </c>
      <c r="F10" s="15">
        <v>0.0</v>
      </c>
      <c r="G10" s="15">
        <v>0.0</v>
      </c>
      <c r="H10" s="15">
        <v>0.0</v>
      </c>
      <c r="I10" s="15">
        <v>0.0</v>
      </c>
      <c r="J10" s="15">
        <v>42.0</v>
      </c>
      <c r="K10" s="15">
        <v>42.0</v>
      </c>
      <c r="L10" s="17">
        <v>0.0</v>
      </c>
      <c r="M10" s="17">
        <v>0.0</v>
      </c>
      <c r="N10" s="15">
        <v>39.0</v>
      </c>
      <c r="O10" s="15">
        <v>39.0</v>
      </c>
      <c r="P10" s="15">
        <v>33.0</v>
      </c>
      <c r="Q10" s="15">
        <v>39.0</v>
      </c>
      <c r="R10" s="15">
        <v>0.0</v>
      </c>
      <c r="S10" s="15">
        <v>0.0</v>
      </c>
      <c r="T10" s="15">
        <v>0.0</v>
      </c>
      <c r="U10" s="15">
        <v>0.0</v>
      </c>
      <c r="V10" s="15">
        <f t="shared" si="2"/>
        <v>318</v>
      </c>
    </row>
    <row r="11">
      <c r="A11" s="13" t="s">
        <v>36</v>
      </c>
      <c r="B11" s="15" t="s">
        <v>10</v>
      </c>
      <c r="C11" s="16">
        <f t="shared" si="1"/>
        <v>273</v>
      </c>
      <c r="D11" s="15">
        <v>45.0</v>
      </c>
      <c r="E11" s="15">
        <v>45.0</v>
      </c>
      <c r="F11" s="15">
        <v>39.0</v>
      </c>
      <c r="G11" s="15">
        <v>0.0</v>
      </c>
      <c r="H11" s="15">
        <v>0.0</v>
      </c>
      <c r="I11" s="15">
        <v>0.0</v>
      </c>
      <c r="J11" s="15">
        <v>0.0</v>
      </c>
      <c r="K11" s="15">
        <v>0.0</v>
      </c>
      <c r="L11" s="15">
        <v>36.0</v>
      </c>
      <c r="M11" s="15">
        <v>33.0</v>
      </c>
      <c r="N11" s="17">
        <v>0.0</v>
      </c>
      <c r="O11" s="17">
        <v>0.0</v>
      </c>
      <c r="P11" s="15">
        <v>30.0</v>
      </c>
      <c r="Q11" s="15">
        <v>45.0</v>
      </c>
      <c r="R11" s="15">
        <v>0.0</v>
      </c>
      <c r="S11" s="15">
        <v>0.0</v>
      </c>
      <c r="T11" s="15">
        <v>0.0</v>
      </c>
      <c r="U11" s="15">
        <v>0.0</v>
      </c>
      <c r="V11" s="15">
        <f t="shared" si="2"/>
        <v>273</v>
      </c>
    </row>
    <row r="12">
      <c r="A12" s="13" t="s">
        <v>30</v>
      </c>
      <c r="B12" s="15" t="s">
        <v>10</v>
      </c>
      <c r="C12" s="16">
        <f t="shared" si="1"/>
        <v>196</v>
      </c>
      <c r="D12" s="15">
        <v>0.0</v>
      </c>
      <c r="E12" s="15">
        <v>0.0</v>
      </c>
      <c r="F12" s="15">
        <v>0.0</v>
      </c>
      <c r="G12" s="15">
        <v>0.0</v>
      </c>
      <c r="H12" s="15">
        <v>0.0</v>
      </c>
      <c r="I12" s="15">
        <v>0.0</v>
      </c>
      <c r="J12" s="15">
        <v>0.0</v>
      </c>
      <c r="K12" s="17">
        <v>0.0</v>
      </c>
      <c r="L12" s="17">
        <v>0.0</v>
      </c>
      <c r="M12" s="15">
        <v>31.0</v>
      </c>
      <c r="N12" s="15">
        <v>42.0</v>
      </c>
      <c r="O12" s="15">
        <v>42.0</v>
      </c>
      <c r="P12" s="15">
        <v>39.0</v>
      </c>
      <c r="Q12" s="15">
        <v>42.0</v>
      </c>
      <c r="R12" s="15">
        <v>42.0</v>
      </c>
      <c r="S12" s="15">
        <v>42.0</v>
      </c>
      <c r="T12" s="15">
        <v>0.0</v>
      </c>
      <c r="U12" s="15">
        <v>0.0</v>
      </c>
      <c r="V12" s="15">
        <f t="shared" si="2"/>
        <v>196</v>
      </c>
    </row>
    <row r="13">
      <c r="A13" s="13" t="s">
        <v>37</v>
      </c>
      <c r="B13" s="15" t="s">
        <v>10</v>
      </c>
      <c r="C13" s="16">
        <f t="shared" si="1"/>
        <v>114</v>
      </c>
      <c r="D13" s="15">
        <v>0.0</v>
      </c>
      <c r="E13" s="15">
        <v>0.0</v>
      </c>
      <c r="F13" s="15">
        <v>57.0</v>
      </c>
      <c r="G13" s="15">
        <v>57.0</v>
      </c>
      <c r="H13" s="15">
        <v>0.0</v>
      </c>
      <c r="I13" s="15">
        <v>0.0</v>
      </c>
      <c r="J13" s="15">
        <v>0.0</v>
      </c>
      <c r="K13" s="15">
        <v>0.0</v>
      </c>
      <c r="L13" s="15">
        <v>0.0</v>
      </c>
      <c r="M13" s="15">
        <v>0.0</v>
      </c>
      <c r="N13" s="15">
        <v>0.0</v>
      </c>
      <c r="O13" s="17">
        <v>0.0</v>
      </c>
      <c r="P13" s="17">
        <v>0.0</v>
      </c>
      <c r="Q13" s="15">
        <v>0.0</v>
      </c>
      <c r="R13" s="15">
        <v>0.0</v>
      </c>
      <c r="S13" s="15">
        <v>0.0</v>
      </c>
      <c r="T13" s="15">
        <v>0.0</v>
      </c>
      <c r="U13" s="15">
        <v>0.0</v>
      </c>
      <c r="V13" s="15">
        <f t="shared" si="2"/>
        <v>114</v>
      </c>
    </row>
    <row r="18">
      <c r="F18" s="19"/>
    </row>
    <row r="19">
      <c r="F19" s="19"/>
    </row>
    <row r="21">
      <c r="F21" s="19"/>
    </row>
    <row r="22">
      <c r="F22" s="19"/>
    </row>
    <row r="23">
      <c r="F23" s="19"/>
    </row>
    <row r="27">
      <c r="F27" s="19"/>
    </row>
    <row r="28">
      <c r="F28" s="19"/>
    </row>
    <row r="29">
      <c r="F29" s="19"/>
    </row>
  </sheetData>
  <autoFilter ref="$A$1:$V$13">
    <sortState ref="A1:V13">
      <sortCondition descending="1" ref="C1:C13"/>
    </sortState>
  </autoFil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3.0"/>
    <col customWidth="1" hidden="1" min="2" max="2" width="8.13"/>
    <col customWidth="1" min="3" max="20" width="8.13"/>
  </cols>
  <sheetData>
    <row r="1">
      <c r="A1" s="2" t="s">
        <v>1</v>
      </c>
      <c r="B1" s="2"/>
      <c r="C1" s="4" t="s">
        <v>2</v>
      </c>
      <c r="D1" s="5">
        <v>45955.0</v>
      </c>
      <c r="E1" s="5">
        <v>45956.0</v>
      </c>
      <c r="F1" s="5">
        <v>45997.0</v>
      </c>
      <c r="G1" s="5">
        <v>45998.0</v>
      </c>
      <c r="H1" s="5">
        <v>46025.0</v>
      </c>
      <c r="I1" s="5">
        <v>46026.0</v>
      </c>
      <c r="J1" s="5">
        <v>46046.0</v>
      </c>
      <c r="K1" s="5">
        <v>46047.0</v>
      </c>
      <c r="L1" s="5">
        <v>46067.0</v>
      </c>
      <c r="M1" s="5">
        <v>46068.0</v>
      </c>
      <c r="N1" s="5">
        <v>46102.0</v>
      </c>
      <c r="O1" s="5">
        <v>46103.0</v>
      </c>
      <c r="P1" s="5">
        <v>46123.0</v>
      </c>
      <c r="Q1" s="5">
        <v>46124.0</v>
      </c>
      <c r="R1" s="5">
        <v>46144.0</v>
      </c>
      <c r="S1" s="5">
        <v>46145.0</v>
      </c>
      <c r="T1" s="12" t="s">
        <v>2</v>
      </c>
    </row>
    <row r="2">
      <c r="A2" s="13" t="s">
        <v>8</v>
      </c>
      <c r="B2" s="15" t="s">
        <v>10</v>
      </c>
      <c r="C2" s="16">
        <f t="shared" ref="C2:C3" si="1">T2</f>
        <v>345</v>
      </c>
      <c r="D2" s="15" t="s">
        <v>15</v>
      </c>
      <c r="E2" s="15" t="s">
        <v>15</v>
      </c>
      <c r="F2" s="15" t="s">
        <v>15</v>
      </c>
      <c r="G2" s="15" t="s">
        <v>15</v>
      </c>
      <c r="H2" s="15">
        <v>54.0</v>
      </c>
      <c r="I2" s="15">
        <v>54.0</v>
      </c>
      <c r="J2" s="15" t="s">
        <v>15</v>
      </c>
      <c r="K2" s="15" t="s">
        <v>15</v>
      </c>
      <c r="L2" s="15">
        <v>60.0</v>
      </c>
      <c r="M2" s="15">
        <v>57.0</v>
      </c>
      <c r="N2" s="15" t="s">
        <v>15</v>
      </c>
      <c r="O2" s="15" t="s">
        <v>15</v>
      </c>
      <c r="P2" s="15" t="s">
        <v>15</v>
      </c>
      <c r="Q2" s="15" t="s">
        <v>15</v>
      </c>
      <c r="R2" s="15">
        <v>60.0</v>
      </c>
      <c r="S2" s="15">
        <v>60.0</v>
      </c>
      <c r="T2" s="15">
        <f t="shared" ref="T2:T3" si="2">SUM(D2:S2)</f>
        <v>345</v>
      </c>
    </row>
    <row r="3">
      <c r="A3" s="13" t="s">
        <v>16</v>
      </c>
      <c r="B3" s="15" t="s">
        <v>10</v>
      </c>
      <c r="C3" s="16">
        <f t="shared" si="1"/>
        <v>324</v>
      </c>
      <c r="D3" s="15" t="s">
        <v>15</v>
      </c>
      <c r="E3" s="15" t="s">
        <v>15</v>
      </c>
      <c r="F3" s="15" t="s">
        <v>15</v>
      </c>
      <c r="G3" s="15" t="s">
        <v>15</v>
      </c>
      <c r="H3" s="15">
        <v>51.0</v>
      </c>
      <c r="I3" s="15">
        <v>51.0</v>
      </c>
      <c r="J3" s="15" t="s">
        <v>15</v>
      </c>
      <c r="K3" s="15" t="s">
        <v>15</v>
      </c>
      <c r="L3" s="15">
        <v>54.0</v>
      </c>
      <c r="M3" s="15">
        <v>54.0</v>
      </c>
      <c r="N3" s="15" t="s">
        <v>15</v>
      </c>
      <c r="O3" s="15" t="s">
        <v>15</v>
      </c>
      <c r="P3" s="15" t="s">
        <v>15</v>
      </c>
      <c r="Q3" s="15" t="s">
        <v>15</v>
      </c>
      <c r="R3" s="15">
        <v>57.0</v>
      </c>
      <c r="S3" s="15">
        <v>57.0</v>
      </c>
      <c r="T3" s="15">
        <f t="shared" si="2"/>
        <v>324</v>
      </c>
    </row>
    <row r="4">
      <c r="A4" s="11"/>
      <c r="B4" s="21"/>
      <c r="C4" s="21"/>
      <c r="D4" s="21"/>
      <c r="E4" s="21"/>
      <c r="F4" s="21"/>
      <c r="G4" s="21"/>
      <c r="H4" s="21"/>
      <c r="I4" s="21"/>
      <c r="J4" s="21"/>
      <c r="K4" s="21"/>
      <c r="L4" s="22"/>
      <c r="M4" s="22"/>
      <c r="N4" s="22"/>
      <c r="O4" s="22"/>
      <c r="P4" s="22"/>
      <c r="Q4" s="22"/>
      <c r="R4" s="22"/>
      <c r="S4" s="22"/>
      <c r="T4" s="21"/>
    </row>
    <row r="5">
      <c r="A5" s="11"/>
      <c r="B5" s="21"/>
      <c r="C5" s="21"/>
      <c r="D5" s="21"/>
      <c r="E5" s="21"/>
      <c r="F5" s="21"/>
      <c r="G5" s="21"/>
      <c r="H5" s="22"/>
      <c r="I5" s="21"/>
      <c r="J5" s="21"/>
      <c r="K5" s="21"/>
      <c r="L5" s="21"/>
      <c r="M5" s="21"/>
      <c r="N5" s="21"/>
      <c r="O5" s="21"/>
      <c r="P5" s="21"/>
      <c r="Q5" s="21"/>
      <c r="R5" s="22"/>
      <c r="S5" s="22"/>
      <c r="T5" s="21"/>
    </row>
    <row r="6">
      <c r="A6" s="1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2"/>
      <c r="S6" s="22"/>
      <c r="T6" s="21"/>
    </row>
    <row r="7">
      <c r="A7" s="1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  <c r="S7" s="22"/>
      <c r="T7" s="21"/>
    </row>
    <row r="8">
      <c r="A8" s="1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2"/>
      <c r="S8" s="22"/>
      <c r="T8" s="21"/>
    </row>
    <row r="9">
      <c r="A9" s="1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2"/>
      <c r="S9" s="22"/>
      <c r="T9" s="21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0"/>
  <cols>
    <col customWidth="1" min="1" max="1" width="14.63"/>
    <col customWidth="1" hidden="1" min="2" max="2" width="8.13"/>
    <col customWidth="1" min="3" max="22" width="8.13"/>
  </cols>
  <sheetData>
    <row r="1">
      <c r="A1" s="2" t="s">
        <v>1</v>
      </c>
      <c r="B1" s="2"/>
      <c r="C1" s="4" t="s">
        <v>2</v>
      </c>
      <c r="D1" s="5">
        <v>45955.0</v>
      </c>
      <c r="E1" s="5">
        <v>45956.0</v>
      </c>
      <c r="F1" s="5">
        <v>45997.0</v>
      </c>
      <c r="G1" s="5">
        <v>45998.0</v>
      </c>
      <c r="H1" s="5">
        <v>46025.0</v>
      </c>
      <c r="I1" s="5">
        <v>46026.0</v>
      </c>
      <c r="J1" s="5">
        <v>46046.0</v>
      </c>
      <c r="K1" s="5">
        <v>46047.0</v>
      </c>
      <c r="L1" s="5">
        <v>46067.0</v>
      </c>
      <c r="M1" s="5">
        <v>46068.0</v>
      </c>
      <c r="N1" s="5">
        <v>46102.0</v>
      </c>
      <c r="O1" s="5">
        <v>46103.0</v>
      </c>
      <c r="P1" s="5">
        <v>46123.0</v>
      </c>
      <c r="Q1" s="5">
        <v>46124.0</v>
      </c>
      <c r="R1" s="5">
        <v>46144.0</v>
      </c>
      <c r="S1" s="5">
        <v>46145.0</v>
      </c>
      <c r="T1" s="2" t="s">
        <v>3</v>
      </c>
      <c r="U1" s="2" t="s">
        <v>4</v>
      </c>
      <c r="V1" s="12" t="s">
        <v>2</v>
      </c>
    </row>
    <row r="2">
      <c r="A2" s="13" t="s">
        <v>20</v>
      </c>
      <c r="B2" s="15" t="s">
        <v>10</v>
      </c>
      <c r="C2" s="16">
        <f t="shared" ref="C2:C7" si="1">V2</f>
        <v>798</v>
      </c>
      <c r="D2" s="15">
        <v>51.0</v>
      </c>
      <c r="E2" s="15">
        <v>54.0</v>
      </c>
      <c r="F2" s="17">
        <v>51.0</v>
      </c>
      <c r="G2" s="15">
        <v>54.0</v>
      </c>
      <c r="H2" s="15">
        <v>57.0</v>
      </c>
      <c r="I2" s="15">
        <v>54.0</v>
      </c>
      <c r="J2" s="17">
        <v>51.0</v>
      </c>
      <c r="K2" s="15">
        <v>54.0</v>
      </c>
      <c r="L2" s="15">
        <v>57.0</v>
      </c>
      <c r="M2" s="15">
        <v>60.0</v>
      </c>
      <c r="N2" s="15">
        <v>60.0</v>
      </c>
      <c r="O2" s="15">
        <v>60.0</v>
      </c>
      <c r="P2" s="15">
        <v>60.0</v>
      </c>
      <c r="Q2" s="15">
        <v>60.0</v>
      </c>
      <c r="R2" s="15">
        <v>57.0</v>
      </c>
      <c r="S2" s="15">
        <v>60.0</v>
      </c>
      <c r="T2" s="15">
        <v>51.0</v>
      </c>
      <c r="U2" s="15">
        <v>51.0</v>
      </c>
      <c r="V2" s="15">
        <f t="shared" ref="V2:V7" si="2">SUM(D2:S2)-T2-U2</f>
        <v>798</v>
      </c>
    </row>
    <row r="3">
      <c r="A3" s="13" t="s">
        <v>22</v>
      </c>
      <c r="B3" s="15" t="s">
        <v>10</v>
      </c>
      <c r="C3" s="16">
        <f t="shared" si="1"/>
        <v>798</v>
      </c>
      <c r="D3" s="15">
        <v>57.0</v>
      </c>
      <c r="E3" s="17">
        <v>48.0</v>
      </c>
      <c r="F3" s="15">
        <v>57.0</v>
      </c>
      <c r="G3" s="15">
        <v>57.0</v>
      </c>
      <c r="H3" s="15">
        <v>54.0</v>
      </c>
      <c r="I3" s="17">
        <v>51.0</v>
      </c>
      <c r="J3" s="15">
        <v>60.0</v>
      </c>
      <c r="K3" s="15">
        <v>57.0</v>
      </c>
      <c r="L3" s="15">
        <v>60.0</v>
      </c>
      <c r="M3" s="15">
        <v>57.0</v>
      </c>
      <c r="N3" s="15">
        <v>57.0</v>
      </c>
      <c r="O3" s="15">
        <v>57.0</v>
      </c>
      <c r="P3" s="15">
        <v>54.0</v>
      </c>
      <c r="Q3" s="15">
        <v>54.0</v>
      </c>
      <c r="R3" s="15">
        <v>60.0</v>
      </c>
      <c r="S3" s="15">
        <v>57.0</v>
      </c>
      <c r="T3" s="15">
        <v>48.0</v>
      </c>
      <c r="U3" s="15">
        <v>51.0</v>
      </c>
      <c r="V3" s="15">
        <f t="shared" si="2"/>
        <v>798</v>
      </c>
    </row>
    <row r="4">
      <c r="A4" s="13" t="s">
        <v>7</v>
      </c>
      <c r="B4" s="15" t="s">
        <v>10</v>
      </c>
      <c r="C4" s="16">
        <f t="shared" si="1"/>
        <v>795</v>
      </c>
      <c r="D4" s="17">
        <v>0.0</v>
      </c>
      <c r="E4" s="15">
        <v>57.0</v>
      </c>
      <c r="F4" s="15">
        <v>60.0</v>
      </c>
      <c r="G4" s="15">
        <v>60.0</v>
      </c>
      <c r="H4" s="15">
        <v>60.0</v>
      </c>
      <c r="I4" s="15">
        <v>57.0</v>
      </c>
      <c r="J4" s="15">
        <v>57.0</v>
      </c>
      <c r="K4" s="15">
        <v>60.0</v>
      </c>
      <c r="L4" s="15">
        <v>54.0</v>
      </c>
      <c r="M4" s="15">
        <v>54.0</v>
      </c>
      <c r="N4" s="15">
        <v>54.0</v>
      </c>
      <c r="O4" s="17">
        <v>54.0</v>
      </c>
      <c r="P4" s="15">
        <v>57.0</v>
      </c>
      <c r="Q4" s="15">
        <v>57.0</v>
      </c>
      <c r="R4" s="15">
        <v>54.0</v>
      </c>
      <c r="S4" s="15">
        <v>54.0</v>
      </c>
      <c r="T4" s="15">
        <v>0.0</v>
      </c>
      <c r="U4" s="15">
        <v>54.0</v>
      </c>
      <c r="V4" s="15">
        <f t="shared" si="2"/>
        <v>795</v>
      </c>
    </row>
    <row r="5">
      <c r="A5" s="13" t="s">
        <v>30</v>
      </c>
      <c r="B5" s="15" t="s">
        <v>10</v>
      </c>
      <c r="C5" s="16">
        <f t="shared" si="1"/>
        <v>405</v>
      </c>
      <c r="D5" s="15">
        <v>54.0</v>
      </c>
      <c r="E5" s="15">
        <v>51.0</v>
      </c>
      <c r="F5" s="15">
        <v>54.0</v>
      </c>
      <c r="G5" s="15">
        <v>51.0</v>
      </c>
      <c r="H5" s="15">
        <v>48.0</v>
      </c>
      <c r="I5" s="15">
        <v>42.0</v>
      </c>
      <c r="J5" s="15">
        <v>54.0</v>
      </c>
      <c r="K5" s="15">
        <v>51.0</v>
      </c>
      <c r="L5" s="15">
        <v>0.0</v>
      </c>
      <c r="M5" s="15">
        <v>0.0</v>
      </c>
      <c r="N5" s="15">
        <v>0.0</v>
      </c>
      <c r="O5" s="17">
        <v>0.0</v>
      </c>
      <c r="P5" s="17">
        <v>0.0</v>
      </c>
      <c r="Q5" s="15">
        <v>0.0</v>
      </c>
      <c r="R5" s="15">
        <v>0.0</v>
      </c>
      <c r="S5" s="15">
        <v>0.0</v>
      </c>
      <c r="T5" s="15">
        <v>0.0</v>
      </c>
      <c r="U5" s="15">
        <v>0.0</v>
      </c>
      <c r="V5" s="15">
        <f t="shared" si="2"/>
        <v>405</v>
      </c>
    </row>
    <row r="6">
      <c r="A6" s="13" t="s">
        <v>24</v>
      </c>
      <c r="B6" s="13" t="s">
        <v>10</v>
      </c>
      <c r="C6" s="16">
        <f t="shared" si="1"/>
        <v>396</v>
      </c>
      <c r="D6" s="15">
        <v>0.0</v>
      </c>
      <c r="E6" s="15">
        <v>0.0</v>
      </c>
      <c r="F6" s="15">
        <v>0.0</v>
      </c>
      <c r="G6" s="15">
        <v>0.0</v>
      </c>
      <c r="H6" s="15">
        <v>0.0</v>
      </c>
      <c r="I6" s="15">
        <v>45.0</v>
      </c>
      <c r="J6" s="15">
        <v>48.0</v>
      </c>
      <c r="K6" s="15">
        <v>48.0</v>
      </c>
      <c r="L6" s="15">
        <v>51.0</v>
      </c>
      <c r="M6" s="15">
        <v>51.0</v>
      </c>
      <c r="N6" s="17">
        <v>0.0</v>
      </c>
      <c r="O6" s="17">
        <v>0.0</v>
      </c>
      <c r="P6" s="15">
        <v>51.0</v>
      </c>
      <c r="Q6" s="15">
        <v>0.0</v>
      </c>
      <c r="R6" s="15">
        <v>51.0</v>
      </c>
      <c r="S6" s="15">
        <v>51.0</v>
      </c>
      <c r="T6" s="15">
        <v>0.0</v>
      </c>
      <c r="U6" s="15">
        <v>0.0</v>
      </c>
      <c r="V6" s="15">
        <f t="shared" si="2"/>
        <v>396</v>
      </c>
    </row>
    <row r="7">
      <c r="A7" s="13" t="s">
        <v>34</v>
      </c>
      <c r="B7" s="15" t="s">
        <v>10</v>
      </c>
      <c r="C7" s="16">
        <f t="shared" si="1"/>
        <v>120</v>
      </c>
      <c r="D7" s="15">
        <v>60.0</v>
      </c>
      <c r="E7" s="15">
        <v>60.0</v>
      </c>
      <c r="F7" s="15">
        <v>0.0</v>
      </c>
      <c r="G7" s="15">
        <v>0.0</v>
      </c>
      <c r="H7" s="15">
        <v>0.0</v>
      </c>
      <c r="I7" s="15">
        <v>0.0</v>
      </c>
      <c r="J7" s="15">
        <v>0.0</v>
      </c>
      <c r="K7" s="15">
        <v>0.0</v>
      </c>
      <c r="L7" s="15">
        <v>0.0</v>
      </c>
      <c r="M7" s="15">
        <v>0.0</v>
      </c>
      <c r="N7" s="15">
        <v>0.0</v>
      </c>
      <c r="O7" s="17">
        <v>0.0</v>
      </c>
      <c r="P7" s="17">
        <v>0.0</v>
      </c>
      <c r="Q7" s="15">
        <v>0.0</v>
      </c>
      <c r="R7" s="15">
        <v>0.0</v>
      </c>
      <c r="S7" s="15">
        <v>0.0</v>
      </c>
      <c r="T7" s="15">
        <v>0.0</v>
      </c>
      <c r="U7" s="15">
        <v>0.0</v>
      </c>
      <c r="V7" s="15">
        <f t="shared" si="2"/>
        <v>120</v>
      </c>
    </row>
    <row r="8">
      <c r="B8" s="19"/>
      <c r="C8" s="19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>
      <c r="B9" s="19"/>
      <c r="C9" s="19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>
      <c r="B10" s="19"/>
      <c r="C10" s="19"/>
      <c r="Q10" s="11"/>
      <c r="R10" s="11"/>
      <c r="S10" s="11"/>
      <c r="T10" s="11"/>
      <c r="U10" s="11"/>
    </row>
    <row r="11">
      <c r="B11" s="19"/>
      <c r="C11" s="19"/>
      <c r="Q11" s="11"/>
      <c r="R11" s="11"/>
      <c r="S11" s="11"/>
      <c r="T11" s="11"/>
      <c r="U11" s="11"/>
    </row>
    <row r="12">
      <c r="B12" s="19"/>
      <c r="C12" s="19"/>
      <c r="G12" s="19"/>
      <c r="Q12" s="11"/>
      <c r="R12" s="11"/>
      <c r="S12" s="11"/>
      <c r="T12" s="11"/>
      <c r="U12" s="11"/>
    </row>
    <row r="15">
      <c r="G15" s="19"/>
    </row>
  </sheetData>
  <autoFilter ref="$A$1:$V$7">
    <sortState ref="A1:V7">
      <sortCondition descending="1" ref="V1:V7"/>
      <sortCondition descending="1" ref="C1:C7"/>
    </sortState>
  </autoFil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5.13"/>
    <col customWidth="1" min="2" max="19" width="8.13"/>
  </cols>
  <sheetData>
    <row r="1">
      <c r="A1" s="2" t="s">
        <v>1</v>
      </c>
      <c r="B1" s="4" t="s">
        <v>2</v>
      </c>
      <c r="C1" s="5">
        <v>45955.0</v>
      </c>
      <c r="D1" s="5">
        <v>45956.0</v>
      </c>
      <c r="E1" s="5">
        <v>45997.0</v>
      </c>
      <c r="F1" s="5">
        <v>45998.0</v>
      </c>
      <c r="G1" s="5">
        <v>46025.0</v>
      </c>
      <c r="H1" s="5">
        <v>46026.0</v>
      </c>
      <c r="I1" s="5">
        <v>46046.0</v>
      </c>
      <c r="J1" s="5">
        <v>46047.0</v>
      </c>
      <c r="K1" s="5">
        <v>46067.0</v>
      </c>
      <c r="L1" s="5">
        <v>46068.0</v>
      </c>
      <c r="M1" s="5">
        <v>46102.0</v>
      </c>
      <c r="N1" s="5">
        <v>46103.0</v>
      </c>
      <c r="O1" s="5">
        <v>46123.0</v>
      </c>
      <c r="P1" s="5">
        <v>46124.0</v>
      </c>
      <c r="Q1" s="5">
        <v>46144.0</v>
      </c>
      <c r="R1" s="5">
        <v>46145.0</v>
      </c>
      <c r="S1" s="32" t="s">
        <v>2</v>
      </c>
    </row>
    <row r="2">
      <c r="A2" s="33" t="s">
        <v>34</v>
      </c>
      <c r="B2" s="16">
        <f t="shared" ref="B2:B3" si="1">S2</f>
        <v>120</v>
      </c>
      <c r="C2" s="34">
        <v>60.0</v>
      </c>
      <c r="D2" s="34">
        <v>60.0</v>
      </c>
      <c r="E2" s="15" t="s">
        <v>15</v>
      </c>
      <c r="F2" s="15" t="s">
        <v>15</v>
      </c>
      <c r="G2" s="15" t="s">
        <v>15</v>
      </c>
      <c r="H2" s="15" t="s">
        <v>15</v>
      </c>
      <c r="I2" s="15" t="s">
        <v>15</v>
      </c>
      <c r="J2" s="15" t="s">
        <v>15</v>
      </c>
      <c r="K2" s="15" t="s">
        <v>15</v>
      </c>
      <c r="L2" s="15" t="s">
        <v>15</v>
      </c>
      <c r="M2" s="15" t="s">
        <v>15</v>
      </c>
      <c r="N2" s="15" t="s">
        <v>15</v>
      </c>
      <c r="O2" s="15" t="s">
        <v>15</v>
      </c>
      <c r="P2" s="15" t="s">
        <v>15</v>
      </c>
      <c r="Q2" s="15" t="s">
        <v>15</v>
      </c>
      <c r="R2" s="15" t="s">
        <v>15</v>
      </c>
      <c r="S2" s="38">
        <f t="shared" ref="S2:S3" si="2">SUM(C2:R2)</f>
        <v>120</v>
      </c>
    </row>
    <row r="3">
      <c r="A3" s="33" t="s">
        <v>30</v>
      </c>
      <c r="B3" s="16">
        <f t="shared" si="1"/>
        <v>114</v>
      </c>
      <c r="C3" s="15">
        <v>57.0</v>
      </c>
      <c r="D3" s="15">
        <v>57.0</v>
      </c>
      <c r="E3" s="15" t="s">
        <v>15</v>
      </c>
      <c r="F3" s="15" t="s">
        <v>15</v>
      </c>
      <c r="G3" s="15" t="s">
        <v>15</v>
      </c>
      <c r="H3" s="15" t="s">
        <v>15</v>
      </c>
      <c r="I3" s="15" t="s">
        <v>15</v>
      </c>
      <c r="J3" s="15" t="s">
        <v>15</v>
      </c>
      <c r="K3" s="15" t="s">
        <v>15</v>
      </c>
      <c r="L3" s="15" t="s">
        <v>15</v>
      </c>
      <c r="M3" s="15" t="s">
        <v>15</v>
      </c>
      <c r="N3" s="15" t="s">
        <v>15</v>
      </c>
      <c r="O3" s="15" t="s">
        <v>15</v>
      </c>
      <c r="P3" s="15" t="s">
        <v>15</v>
      </c>
      <c r="Q3" s="15" t="s">
        <v>15</v>
      </c>
      <c r="R3" s="15" t="s">
        <v>15</v>
      </c>
      <c r="S3" s="38">
        <f t="shared" si="2"/>
        <v>114</v>
      </c>
    </row>
    <row r="7">
      <c r="A7" s="19"/>
      <c r="D7" s="19"/>
      <c r="E7" s="19"/>
      <c r="F7" s="19"/>
    </row>
    <row r="8">
      <c r="A8" s="19"/>
      <c r="D8" s="19"/>
      <c r="E8" s="19"/>
      <c r="F8" s="19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0"/>
  <cols>
    <col customWidth="1" min="1" max="1" width="15.13"/>
    <col customWidth="1" hidden="1" min="2" max="2" width="8.13"/>
    <col customWidth="1" min="3" max="22" width="8.13"/>
  </cols>
  <sheetData>
    <row r="1">
      <c r="A1" s="2" t="s">
        <v>1</v>
      </c>
      <c r="B1" s="2"/>
      <c r="C1" s="4" t="s">
        <v>2</v>
      </c>
      <c r="D1" s="5">
        <v>45955.0</v>
      </c>
      <c r="E1" s="5">
        <v>45956.0</v>
      </c>
      <c r="F1" s="5">
        <v>45997.0</v>
      </c>
      <c r="G1" s="5">
        <v>45998.0</v>
      </c>
      <c r="H1" s="5">
        <v>46025.0</v>
      </c>
      <c r="I1" s="5">
        <v>46026.0</v>
      </c>
      <c r="J1" s="5">
        <v>46046.0</v>
      </c>
      <c r="K1" s="5">
        <v>46047.0</v>
      </c>
      <c r="L1" s="5">
        <v>46067.0</v>
      </c>
      <c r="M1" s="5">
        <v>46068.0</v>
      </c>
      <c r="N1" s="5">
        <v>46102.0</v>
      </c>
      <c r="O1" s="5">
        <v>46103.0</v>
      </c>
      <c r="P1" s="5">
        <v>46123.0</v>
      </c>
      <c r="Q1" s="5">
        <v>46124.0</v>
      </c>
      <c r="R1" s="5">
        <v>46144.0</v>
      </c>
      <c r="S1" s="5">
        <v>46145.0</v>
      </c>
      <c r="T1" s="2" t="s">
        <v>3</v>
      </c>
      <c r="U1" s="2" t="s">
        <v>4</v>
      </c>
      <c r="V1" s="12" t="s">
        <v>2</v>
      </c>
    </row>
    <row r="2">
      <c r="A2" s="13" t="s">
        <v>37</v>
      </c>
      <c r="B2" s="15" t="s">
        <v>10</v>
      </c>
      <c r="C2" s="16">
        <f t="shared" ref="C2:C12" si="1">V2</f>
        <v>834</v>
      </c>
      <c r="D2" s="17">
        <v>48.0</v>
      </c>
      <c r="E2" s="15">
        <v>60.0</v>
      </c>
      <c r="F2" s="15">
        <v>60.0</v>
      </c>
      <c r="G2" s="15">
        <v>60.0</v>
      </c>
      <c r="H2" s="35">
        <v>60.0</v>
      </c>
      <c r="I2" s="35">
        <v>60.0</v>
      </c>
      <c r="J2" s="35">
        <v>60.0</v>
      </c>
      <c r="K2" s="35">
        <v>57.0</v>
      </c>
      <c r="L2" s="35">
        <v>60.0</v>
      </c>
      <c r="M2" s="35">
        <v>57.0</v>
      </c>
      <c r="N2" s="35">
        <v>60.0</v>
      </c>
      <c r="O2" s="35">
        <v>60.0</v>
      </c>
      <c r="P2" s="35">
        <v>60.0</v>
      </c>
      <c r="Q2" s="35">
        <v>60.0</v>
      </c>
      <c r="R2" s="36">
        <v>54.0</v>
      </c>
      <c r="S2" s="35">
        <v>60.0</v>
      </c>
      <c r="T2" s="35">
        <v>48.0</v>
      </c>
      <c r="U2" s="35">
        <v>54.0</v>
      </c>
      <c r="V2" s="15">
        <f t="shared" ref="V2:V12" si="2">SUM(D2:S2)-T2-U2</f>
        <v>834</v>
      </c>
    </row>
    <row r="3">
      <c r="A3" s="13" t="s">
        <v>9</v>
      </c>
      <c r="B3" s="15" t="s">
        <v>10</v>
      </c>
      <c r="C3" s="16">
        <f t="shared" si="1"/>
        <v>801</v>
      </c>
      <c r="D3" s="15">
        <v>60.0</v>
      </c>
      <c r="E3" s="15">
        <v>57.0</v>
      </c>
      <c r="F3" s="15">
        <v>57.0</v>
      </c>
      <c r="G3" s="15">
        <v>57.0</v>
      </c>
      <c r="H3" s="35">
        <v>57.0</v>
      </c>
      <c r="I3" s="35">
        <v>57.0</v>
      </c>
      <c r="J3" s="35">
        <v>57.0</v>
      </c>
      <c r="K3" s="35">
        <v>60.0</v>
      </c>
      <c r="L3" s="36">
        <v>42.0</v>
      </c>
      <c r="M3" s="35">
        <v>60.0</v>
      </c>
      <c r="N3" s="35">
        <v>57.0</v>
      </c>
      <c r="O3" s="36">
        <v>54.0</v>
      </c>
      <c r="P3" s="35">
        <v>57.0</v>
      </c>
      <c r="Q3" s="35">
        <v>57.0</v>
      </c>
      <c r="R3" s="35">
        <v>57.0</v>
      </c>
      <c r="S3" s="35">
        <v>51.0</v>
      </c>
      <c r="T3" s="35">
        <v>42.0</v>
      </c>
      <c r="U3" s="35">
        <v>54.0</v>
      </c>
      <c r="V3" s="15">
        <f t="shared" si="2"/>
        <v>801</v>
      </c>
    </row>
    <row r="4">
      <c r="A4" s="13" t="s">
        <v>21</v>
      </c>
      <c r="B4" s="15" t="s">
        <v>10</v>
      </c>
      <c r="C4" s="16">
        <f t="shared" si="1"/>
        <v>741</v>
      </c>
      <c r="D4" s="15">
        <v>57.0</v>
      </c>
      <c r="E4" s="15">
        <v>51.0</v>
      </c>
      <c r="F4" s="17">
        <v>45.0</v>
      </c>
      <c r="G4" s="15">
        <v>48.0</v>
      </c>
      <c r="H4" s="36">
        <v>42.0</v>
      </c>
      <c r="I4" s="35">
        <v>45.0</v>
      </c>
      <c r="J4" s="35">
        <v>48.0</v>
      </c>
      <c r="K4" s="35">
        <v>51.0</v>
      </c>
      <c r="L4" s="35">
        <v>57.0</v>
      </c>
      <c r="M4" s="35">
        <v>51.0</v>
      </c>
      <c r="N4" s="35">
        <v>51.0</v>
      </c>
      <c r="O4" s="15">
        <v>57.0</v>
      </c>
      <c r="P4" s="35">
        <v>54.0</v>
      </c>
      <c r="Q4" s="35">
        <v>54.0</v>
      </c>
      <c r="R4" s="35">
        <v>60.0</v>
      </c>
      <c r="S4" s="35">
        <v>57.0</v>
      </c>
      <c r="T4" s="35">
        <v>45.0</v>
      </c>
      <c r="U4" s="35">
        <v>42.0</v>
      </c>
      <c r="V4" s="15">
        <f t="shared" si="2"/>
        <v>741</v>
      </c>
    </row>
    <row r="5">
      <c r="A5" s="13" t="s">
        <v>23</v>
      </c>
      <c r="B5" s="15" t="s">
        <v>10</v>
      </c>
      <c r="C5" s="16">
        <f t="shared" si="1"/>
        <v>729</v>
      </c>
      <c r="D5" s="15">
        <v>54.0</v>
      </c>
      <c r="E5" s="15">
        <v>54.0</v>
      </c>
      <c r="F5" s="17">
        <v>48.0</v>
      </c>
      <c r="G5" s="15">
        <v>51.0</v>
      </c>
      <c r="H5" s="36">
        <v>48.0</v>
      </c>
      <c r="I5" s="35">
        <v>48.0</v>
      </c>
      <c r="J5" s="35">
        <v>54.0</v>
      </c>
      <c r="K5" s="35">
        <v>54.0</v>
      </c>
      <c r="L5" s="35">
        <v>54.0</v>
      </c>
      <c r="M5" s="35">
        <v>54.0</v>
      </c>
      <c r="N5" s="35">
        <v>54.0</v>
      </c>
      <c r="O5" s="35">
        <v>51.0</v>
      </c>
      <c r="P5" s="35">
        <v>48.0</v>
      </c>
      <c r="Q5" s="35">
        <v>48.0</v>
      </c>
      <c r="R5" s="35">
        <v>51.0</v>
      </c>
      <c r="S5" s="35">
        <v>54.0</v>
      </c>
      <c r="T5" s="35">
        <v>48.0</v>
      </c>
      <c r="U5" s="35">
        <v>48.0</v>
      </c>
      <c r="V5" s="15">
        <f t="shared" si="2"/>
        <v>729</v>
      </c>
    </row>
    <row r="6">
      <c r="A6" s="13" t="s">
        <v>19</v>
      </c>
      <c r="B6" s="15" t="s">
        <v>10</v>
      </c>
      <c r="C6" s="16">
        <f t="shared" si="1"/>
        <v>378</v>
      </c>
      <c r="D6" s="15">
        <v>0.0</v>
      </c>
      <c r="E6" s="15">
        <v>0.0</v>
      </c>
      <c r="F6" s="15">
        <v>42.0</v>
      </c>
      <c r="G6" s="15">
        <v>42.0</v>
      </c>
      <c r="H6" s="35">
        <v>54.0</v>
      </c>
      <c r="I6" s="35">
        <v>51.0</v>
      </c>
      <c r="J6" s="35">
        <v>51.0</v>
      </c>
      <c r="K6" s="35">
        <v>48.0</v>
      </c>
      <c r="L6" s="35">
        <v>48.0</v>
      </c>
      <c r="M6" s="35">
        <v>42.0</v>
      </c>
      <c r="N6" s="35">
        <v>0.0</v>
      </c>
      <c r="O6" s="17">
        <v>0.0</v>
      </c>
      <c r="P6" s="17">
        <v>0.0</v>
      </c>
      <c r="Q6" s="35">
        <v>0.0</v>
      </c>
      <c r="R6" s="35">
        <v>0.0</v>
      </c>
      <c r="S6" s="35">
        <v>0.0</v>
      </c>
      <c r="T6" s="35">
        <v>0.0</v>
      </c>
      <c r="U6" s="35">
        <v>0.0</v>
      </c>
      <c r="V6" s="15">
        <f t="shared" si="2"/>
        <v>378</v>
      </c>
    </row>
    <row r="7">
      <c r="A7" s="13" t="s">
        <v>34</v>
      </c>
      <c r="B7" s="15" t="s">
        <v>10</v>
      </c>
      <c r="C7" s="16">
        <f t="shared" si="1"/>
        <v>336</v>
      </c>
      <c r="D7" s="15">
        <v>0.0</v>
      </c>
      <c r="E7" s="15">
        <v>0.0</v>
      </c>
      <c r="F7" s="15">
        <v>51.0</v>
      </c>
      <c r="G7" s="15">
        <v>45.0</v>
      </c>
      <c r="H7" s="35">
        <v>45.0</v>
      </c>
      <c r="I7" s="35">
        <v>54.0</v>
      </c>
      <c r="J7" s="15">
        <v>0.0</v>
      </c>
      <c r="K7" s="15">
        <v>0.0</v>
      </c>
      <c r="L7" s="35">
        <v>51.0</v>
      </c>
      <c r="M7" s="35">
        <v>48.0</v>
      </c>
      <c r="N7" s="35">
        <v>0.0</v>
      </c>
      <c r="O7" s="17">
        <v>0.0</v>
      </c>
      <c r="P7" s="17">
        <v>0.0</v>
      </c>
      <c r="Q7" s="35">
        <v>0.0</v>
      </c>
      <c r="R7" s="35">
        <v>42.0</v>
      </c>
      <c r="S7" s="35">
        <v>0.0</v>
      </c>
      <c r="T7" s="35">
        <v>0.0</v>
      </c>
      <c r="U7" s="35">
        <v>0.0</v>
      </c>
      <c r="V7" s="15">
        <f t="shared" si="2"/>
        <v>336</v>
      </c>
    </row>
    <row r="8">
      <c r="A8" s="13" t="s">
        <v>30</v>
      </c>
      <c r="B8" s="33"/>
      <c r="C8" s="16">
        <f t="shared" si="1"/>
        <v>276</v>
      </c>
      <c r="D8" s="15">
        <v>0.0</v>
      </c>
      <c r="E8" s="15">
        <v>0.0</v>
      </c>
      <c r="F8" s="15">
        <v>0.0</v>
      </c>
      <c r="G8" s="15">
        <v>0.0</v>
      </c>
      <c r="H8" s="15">
        <v>0.0</v>
      </c>
      <c r="I8" s="15">
        <v>0.0</v>
      </c>
      <c r="J8" s="15">
        <v>0.0</v>
      </c>
      <c r="K8" s="15">
        <v>0.0</v>
      </c>
      <c r="L8" s="17">
        <v>0.0</v>
      </c>
      <c r="M8" s="17">
        <v>0.0</v>
      </c>
      <c r="N8" s="35">
        <v>48.0</v>
      </c>
      <c r="O8" s="35">
        <v>48.0</v>
      </c>
      <c r="P8" s="35">
        <v>45.0</v>
      </c>
      <c r="Q8" s="35">
        <v>42.0</v>
      </c>
      <c r="R8" s="35">
        <v>45.0</v>
      </c>
      <c r="S8" s="35">
        <v>48.0</v>
      </c>
      <c r="T8" s="35">
        <v>0.0</v>
      </c>
      <c r="U8" s="35">
        <v>0.0</v>
      </c>
      <c r="V8" s="15">
        <f t="shared" si="2"/>
        <v>276</v>
      </c>
    </row>
    <row r="9">
      <c r="A9" s="13" t="s">
        <v>29</v>
      </c>
      <c r="B9" s="15" t="s">
        <v>10</v>
      </c>
      <c r="C9" s="16">
        <f t="shared" si="1"/>
        <v>189</v>
      </c>
      <c r="D9" s="15">
        <v>51.0</v>
      </c>
      <c r="E9" s="15">
        <v>48.0</v>
      </c>
      <c r="F9" s="15">
        <v>0.0</v>
      </c>
      <c r="G9" s="15">
        <v>0.0</v>
      </c>
      <c r="H9" s="35">
        <v>51.0</v>
      </c>
      <c r="I9" s="35">
        <v>39.0</v>
      </c>
      <c r="J9" s="15">
        <v>0.0</v>
      </c>
      <c r="K9" s="15">
        <v>0.0</v>
      </c>
      <c r="L9" s="35">
        <v>0.0</v>
      </c>
      <c r="M9" s="35">
        <v>0.0</v>
      </c>
      <c r="N9" s="35">
        <v>0.0</v>
      </c>
      <c r="O9" s="17">
        <v>0.0</v>
      </c>
      <c r="P9" s="17">
        <v>0.0</v>
      </c>
      <c r="Q9" s="35">
        <v>0.0</v>
      </c>
      <c r="R9" s="35">
        <v>0.0</v>
      </c>
      <c r="S9" s="35">
        <v>0.0</v>
      </c>
      <c r="T9" s="35">
        <v>0.0</v>
      </c>
      <c r="U9" s="35">
        <v>0.0</v>
      </c>
      <c r="V9" s="15">
        <f t="shared" si="2"/>
        <v>189</v>
      </c>
    </row>
    <row r="10">
      <c r="A10" s="13" t="s">
        <v>33</v>
      </c>
      <c r="B10" s="42"/>
      <c r="C10" s="16">
        <f t="shared" si="1"/>
        <v>219</v>
      </c>
      <c r="D10" s="15">
        <v>0.0</v>
      </c>
      <c r="E10" s="15">
        <v>0.0</v>
      </c>
      <c r="F10" s="15">
        <v>0.0</v>
      </c>
      <c r="G10" s="15">
        <v>0.0</v>
      </c>
      <c r="H10" s="15">
        <v>0.0</v>
      </c>
      <c r="I10" s="15">
        <v>0.0</v>
      </c>
      <c r="J10" s="15">
        <v>0.0</v>
      </c>
      <c r="K10" s="15">
        <v>0.0</v>
      </c>
      <c r="L10" s="15">
        <v>0.0</v>
      </c>
      <c r="M10" s="17">
        <v>0.0</v>
      </c>
      <c r="N10" s="17">
        <v>0.0</v>
      </c>
      <c r="O10" s="35">
        <v>45.0</v>
      </c>
      <c r="P10" s="35">
        <v>42.0</v>
      </c>
      <c r="Q10" s="35">
        <v>39.0</v>
      </c>
      <c r="R10" s="35">
        <v>48.0</v>
      </c>
      <c r="S10" s="35">
        <v>45.0</v>
      </c>
      <c r="T10" s="35">
        <v>0.0</v>
      </c>
      <c r="U10" s="35">
        <v>0.0</v>
      </c>
      <c r="V10" s="15">
        <f t="shared" si="2"/>
        <v>219</v>
      </c>
    </row>
    <row r="11">
      <c r="A11" s="13" t="s">
        <v>26</v>
      </c>
      <c r="B11" s="42"/>
      <c r="C11" s="16">
        <f t="shared" si="1"/>
        <v>102</v>
      </c>
      <c r="D11" s="15">
        <v>0.0</v>
      </c>
      <c r="E11" s="15">
        <v>0.0</v>
      </c>
      <c r="F11" s="15">
        <v>0.0</v>
      </c>
      <c r="G11" s="15">
        <v>0.0</v>
      </c>
      <c r="H11" s="15">
        <v>0.0</v>
      </c>
      <c r="I11" s="15">
        <v>0.0</v>
      </c>
      <c r="J11" s="15">
        <v>0.0</v>
      </c>
      <c r="K11" s="15">
        <v>0.0</v>
      </c>
      <c r="L11" s="15">
        <v>0.0</v>
      </c>
      <c r="M11" s="15">
        <v>0.0</v>
      </c>
      <c r="N11" s="17">
        <v>0.0</v>
      </c>
      <c r="O11" s="17">
        <v>0.0</v>
      </c>
      <c r="P11" s="35">
        <v>51.0</v>
      </c>
      <c r="Q11" s="35">
        <v>51.0</v>
      </c>
      <c r="R11" s="35">
        <v>0.0</v>
      </c>
      <c r="S11" s="35">
        <v>0.0</v>
      </c>
      <c r="T11" s="35">
        <v>0.0</v>
      </c>
      <c r="U11" s="35">
        <v>0.0</v>
      </c>
      <c r="V11" s="15">
        <f t="shared" si="2"/>
        <v>102</v>
      </c>
    </row>
    <row r="12">
      <c r="A12" s="13" t="s">
        <v>36</v>
      </c>
      <c r="B12" s="42"/>
      <c r="C12" s="16">
        <f t="shared" si="1"/>
        <v>84</v>
      </c>
      <c r="D12" s="15">
        <v>0.0</v>
      </c>
      <c r="E12" s="15">
        <v>0.0</v>
      </c>
      <c r="F12" s="15">
        <v>0.0</v>
      </c>
      <c r="G12" s="15">
        <v>0.0</v>
      </c>
      <c r="H12" s="15">
        <v>0.0</v>
      </c>
      <c r="I12" s="15">
        <v>0.0</v>
      </c>
      <c r="J12" s="15">
        <v>0.0</v>
      </c>
      <c r="K12" s="15">
        <v>0.0</v>
      </c>
      <c r="L12" s="15">
        <v>0.0</v>
      </c>
      <c r="M12" s="15">
        <v>0.0</v>
      </c>
      <c r="N12" s="17">
        <v>0.0</v>
      </c>
      <c r="O12" s="17">
        <v>0.0</v>
      </c>
      <c r="P12" s="35">
        <v>39.0</v>
      </c>
      <c r="Q12" s="35">
        <v>45.0</v>
      </c>
      <c r="R12" s="35">
        <v>0.0</v>
      </c>
      <c r="S12" s="35">
        <v>0.0</v>
      </c>
      <c r="T12" s="35">
        <v>0.0</v>
      </c>
      <c r="U12" s="35">
        <v>0.0</v>
      </c>
      <c r="V12" s="15">
        <f t="shared" si="2"/>
        <v>84</v>
      </c>
    </row>
    <row r="13">
      <c r="B13" s="19"/>
      <c r="C13" s="19"/>
    </row>
    <row r="14">
      <c r="B14" s="19"/>
      <c r="C14" s="19"/>
    </row>
    <row r="15">
      <c r="B15" s="19"/>
      <c r="C15" s="19"/>
    </row>
  </sheetData>
  <autoFilter ref="$A$1:$V$12">
    <sortState ref="A1:V12">
      <sortCondition descending="1" ref="C1:C12"/>
    </sortState>
  </autoFil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0"/>
  <cols>
    <col customWidth="1" min="1" max="1" width="15.13"/>
    <col customWidth="1" hidden="1" min="2" max="2" width="8.13"/>
    <col customWidth="1" min="3" max="22" width="8.13"/>
  </cols>
  <sheetData>
    <row r="1">
      <c r="A1" s="2" t="s">
        <v>1</v>
      </c>
      <c r="B1" s="4"/>
      <c r="C1" s="4" t="s">
        <v>2</v>
      </c>
      <c r="D1" s="5">
        <v>45955.0</v>
      </c>
      <c r="E1" s="5">
        <v>45956.0</v>
      </c>
      <c r="F1" s="5">
        <v>45997.0</v>
      </c>
      <c r="G1" s="5">
        <v>45998.0</v>
      </c>
      <c r="H1" s="5">
        <v>46025.0</v>
      </c>
      <c r="I1" s="5">
        <v>46026.0</v>
      </c>
      <c r="J1" s="5">
        <v>46046.0</v>
      </c>
      <c r="K1" s="5">
        <v>46047.0</v>
      </c>
      <c r="L1" s="5">
        <v>46067.0</v>
      </c>
      <c r="M1" s="5">
        <v>46068.0</v>
      </c>
      <c r="N1" s="5">
        <v>46102.0</v>
      </c>
      <c r="O1" s="5">
        <v>46103.0</v>
      </c>
      <c r="P1" s="5">
        <v>46123.0</v>
      </c>
      <c r="Q1" s="5">
        <v>46124.0</v>
      </c>
      <c r="R1" s="5">
        <v>46144.0</v>
      </c>
      <c r="S1" s="5">
        <v>46145.0</v>
      </c>
      <c r="T1" s="2" t="s">
        <v>3</v>
      </c>
      <c r="U1" s="2" t="s">
        <v>4</v>
      </c>
      <c r="V1" s="12" t="s">
        <v>2</v>
      </c>
    </row>
    <row r="2">
      <c r="A2" s="13" t="s">
        <v>37</v>
      </c>
      <c r="B2" s="16" t="s">
        <v>10</v>
      </c>
      <c r="C2" s="16">
        <f t="shared" ref="C2:C6" si="1">V2</f>
        <v>840</v>
      </c>
      <c r="D2" s="15">
        <v>60.0</v>
      </c>
      <c r="E2" s="15">
        <v>60.0</v>
      </c>
      <c r="F2" s="15">
        <v>60.0</v>
      </c>
      <c r="G2" s="17">
        <v>57.0</v>
      </c>
      <c r="H2" s="15">
        <v>60.0</v>
      </c>
      <c r="I2" s="15">
        <v>60.0</v>
      </c>
      <c r="J2" s="15">
        <v>60.0</v>
      </c>
      <c r="K2" s="37">
        <v>60.0</v>
      </c>
      <c r="L2" s="15">
        <v>60.0</v>
      </c>
      <c r="M2" s="15">
        <v>60.0</v>
      </c>
      <c r="N2" s="15">
        <v>60.0</v>
      </c>
      <c r="O2" s="15">
        <v>60.0</v>
      </c>
      <c r="P2" s="17">
        <v>60.0</v>
      </c>
      <c r="Q2" s="15">
        <v>60.0</v>
      </c>
      <c r="R2" s="15">
        <v>60.0</v>
      </c>
      <c r="S2" s="15">
        <v>60.0</v>
      </c>
      <c r="T2" s="15">
        <v>60.0</v>
      </c>
      <c r="U2" s="15">
        <v>57.0</v>
      </c>
      <c r="V2" s="15">
        <f t="shared" ref="V2:V6" si="2">SUM(D2:S2)-T2-U2</f>
        <v>840</v>
      </c>
    </row>
    <row r="3">
      <c r="A3" s="13" t="s">
        <v>26</v>
      </c>
      <c r="B3" s="16" t="s">
        <v>10</v>
      </c>
      <c r="C3" s="16">
        <f t="shared" si="1"/>
        <v>798</v>
      </c>
      <c r="D3" s="15">
        <v>57.0</v>
      </c>
      <c r="E3" s="15">
        <v>57.0</v>
      </c>
      <c r="F3" s="15">
        <v>57.0</v>
      </c>
      <c r="G3" s="17">
        <v>54.0</v>
      </c>
      <c r="H3" s="17">
        <v>51.0</v>
      </c>
      <c r="I3" s="15">
        <v>57.0</v>
      </c>
      <c r="J3" s="15">
        <v>57.0</v>
      </c>
      <c r="K3" s="37">
        <v>57.0</v>
      </c>
      <c r="L3" s="15">
        <v>57.0</v>
      </c>
      <c r="M3" s="15">
        <v>57.0</v>
      </c>
      <c r="N3" s="15">
        <v>57.0</v>
      </c>
      <c r="O3" s="15">
        <v>57.0</v>
      </c>
      <c r="P3" s="15">
        <v>57.0</v>
      </c>
      <c r="Q3" s="15">
        <v>57.0</v>
      </c>
      <c r="R3" s="15">
        <v>57.0</v>
      </c>
      <c r="S3" s="15">
        <v>57.0</v>
      </c>
      <c r="T3" s="15">
        <v>54.0</v>
      </c>
      <c r="U3" s="15">
        <v>51.0</v>
      </c>
      <c r="V3" s="15">
        <f t="shared" si="2"/>
        <v>798</v>
      </c>
    </row>
    <row r="4">
      <c r="A4" s="13" t="s">
        <v>34</v>
      </c>
      <c r="B4" s="16" t="s">
        <v>10</v>
      </c>
      <c r="C4" s="16">
        <f t="shared" si="1"/>
        <v>381</v>
      </c>
      <c r="D4" s="15">
        <v>0.0</v>
      </c>
      <c r="E4" s="15">
        <v>0.0</v>
      </c>
      <c r="F4" s="15">
        <v>51.0</v>
      </c>
      <c r="G4" s="15">
        <v>60.0</v>
      </c>
      <c r="H4" s="15">
        <v>54.0</v>
      </c>
      <c r="I4" s="15">
        <v>54.0</v>
      </c>
      <c r="J4" s="15">
        <v>0.0</v>
      </c>
      <c r="K4" s="15">
        <v>0.0</v>
      </c>
      <c r="L4" s="15">
        <v>54.0</v>
      </c>
      <c r="M4" s="15">
        <v>54.0</v>
      </c>
      <c r="N4" s="15">
        <v>0.0</v>
      </c>
      <c r="O4" s="17">
        <v>0.0</v>
      </c>
      <c r="P4" s="17">
        <v>0.0</v>
      </c>
      <c r="Q4" s="15">
        <v>0.0</v>
      </c>
      <c r="R4" s="15">
        <v>54.0</v>
      </c>
      <c r="S4" s="15">
        <v>0.0</v>
      </c>
      <c r="T4" s="15">
        <v>0.0</v>
      </c>
      <c r="U4" s="15">
        <v>0.0</v>
      </c>
      <c r="V4" s="15">
        <f t="shared" si="2"/>
        <v>381</v>
      </c>
    </row>
    <row r="5">
      <c r="A5" s="13" t="s">
        <v>16</v>
      </c>
      <c r="B5" s="13" t="s">
        <v>10</v>
      </c>
      <c r="C5" s="16">
        <f t="shared" si="1"/>
        <v>243</v>
      </c>
      <c r="D5" s="15">
        <v>0.0</v>
      </c>
      <c r="E5" s="15">
        <v>0.0</v>
      </c>
      <c r="F5" s="15">
        <v>0.0</v>
      </c>
      <c r="G5" s="15">
        <v>0.0</v>
      </c>
      <c r="H5" s="15">
        <v>45.0</v>
      </c>
      <c r="I5" s="15">
        <v>48.0</v>
      </c>
      <c r="J5" s="15">
        <v>0.0</v>
      </c>
      <c r="K5" s="15">
        <v>0.0</v>
      </c>
      <c r="L5" s="15">
        <v>48.0</v>
      </c>
      <c r="M5" s="15">
        <v>51.0</v>
      </c>
      <c r="N5" s="15">
        <v>0.0</v>
      </c>
      <c r="O5" s="17">
        <v>0.0</v>
      </c>
      <c r="P5" s="17">
        <v>0.0</v>
      </c>
      <c r="Q5" s="15">
        <v>0.0</v>
      </c>
      <c r="R5" s="15">
        <v>51.0</v>
      </c>
      <c r="S5" s="15">
        <v>0.0</v>
      </c>
      <c r="T5" s="15">
        <v>0.0</v>
      </c>
      <c r="U5" s="15">
        <v>0.0</v>
      </c>
      <c r="V5" s="15">
        <f t="shared" si="2"/>
        <v>243</v>
      </c>
    </row>
    <row r="6">
      <c r="A6" s="13" t="s">
        <v>29</v>
      </c>
      <c r="B6" s="13" t="s">
        <v>10</v>
      </c>
      <c r="C6" s="16">
        <f t="shared" si="1"/>
        <v>162</v>
      </c>
      <c r="D6" s="15">
        <v>0.0</v>
      </c>
      <c r="E6" s="15">
        <v>0.0</v>
      </c>
      <c r="F6" s="15">
        <v>0.0</v>
      </c>
      <c r="G6" s="15">
        <v>0.0</v>
      </c>
      <c r="H6" s="15">
        <v>57.0</v>
      </c>
      <c r="I6" s="15">
        <v>0.0</v>
      </c>
      <c r="J6" s="15">
        <v>0.0</v>
      </c>
      <c r="K6" s="15">
        <v>0.0</v>
      </c>
      <c r="L6" s="15">
        <v>51.0</v>
      </c>
      <c r="M6" s="15">
        <v>0.0</v>
      </c>
      <c r="N6" s="17">
        <v>0.0</v>
      </c>
      <c r="O6" s="17">
        <v>0.0</v>
      </c>
      <c r="P6" s="15">
        <v>54.0</v>
      </c>
      <c r="Q6" s="15">
        <v>0.0</v>
      </c>
      <c r="R6" s="15">
        <v>0.0</v>
      </c>
      <c r="S6" s="15">
        <v>0.0</v>
      </c>
      <c r="T6" s="15">
        <v>0.0</v>
      </c>
      <c r="U6" s="15">
        <v>0.0</v>
      </c>
      <c r="V6" s="15">
        <f t="shared" si="2"/>
        <v>162</v>
      </c>
    </row>
    <row r="8">
      <c r="A8" s="19"/>
    </row>
    <row r="9">
      <c r="B9" s="19"/>
      <c r="C9" s="19"/>
    </row>
    <row r="10">
      <c r="B10" s="19"/>
      <c r="C10" s="19"/>
    </row>
    <row r="11">
      <c r="B11" s="19"/>
      <c r="C11" s="19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5.13"/>
    <col customWidth="1" hidden="1" min="2" max="2" width="8.13"/>
    <col customWidth="1" min="3" max="22" width="8.13"/>
  </cols>
  <sheetData>
    <row r="1">
      <c r="A1" s="2" t="s">
        <v>1</v>
      </c>
      <c r="B1" s="4"/>
      <c r="C1" s="4" t="s">
        <v>2</v>
      </c>
      <c r="D1" s="5">
        <v>45955.0</v>
      </c>
      <c r="E1" s="5">
        <v>45956.0</v>
      </c>
      <c r="F1" s="5">
        <v>45997.0</v>
      </c>
      <c r="G1" s="5">
        <v>45998.0</v>
      </c>
      <c r="H1" s="5">
        <v>46025.0</v>
      </c>
      <c r="I1" s="5">
        <v>46026.0</v>
      </c>
      <c r="J1" s="5">
        <v>46046.0</v>
      </c>
      <c r="K1" s="5">
        <v>46047.0</v>
      </c>
      <c r="L1" s="5">
        <v>46067.0</v>
      </c>
      <c r="M1" s="5">
        <v>46068.0</v>
      </c>
      <c r="N1" s="5">
        <v>46102.0</v>
      </c>
      <c r="O1" s="5">
        <v>46103.0</v>
      </c>
      <c r="P1" s="5">
        <v>46123.0</v>
      </c>
      <c r="Q1" s="5">
        <v>46124.0</v>
      </c>
      <c r="R1" s="5">
        <v>46144.0</v>
      </c>
      <c r="S1" s="5">
        <v>46145.0</v>
      </c>
      <c r="T1" s="2" t="s">
        <v>3</v>
      </c>
      <c r="U1" s="2" t="s">
        <v>4</v>
      </c>
      <c r="V1" s="12" t="s">
        <v>2</v>
      </c>
    </row>
    <row r="2">
      <c r="A2" s="13" t="s">
        <v>37</v>
      </c>
      <c r="B2" s="16" t="s">
        <v>10</v>
      </c>
      <c r="C2" s="16">
        <f t="shared" ref="C2:C7" si="1">V2</f>
        <v>720</v>
      </c>
      <c r="D2" s="15">
        <v>60.0</v>
      </c>
      <c r="E2" s="15">
        <v>60.0</v>
      </c>
      <c r="F2" s="15" t="s">
        <v>15</v>
      </c>
      <c r="G2" s="15" t="s">
        <v>15</v>
      </c>
      <c r="H2" s="15">
        <v>60.0</v>
      </c>
      <c r="I2" s="15">
        <v>60.0</v>
      </c>
      <c r="J2" s="15">
        <v>60.0</v>
      </c>
      <c r="K2" s="37">
        <v>60.0</v>
      </c>
      <c r="L2" s="15">
        <v>60.0</v>
      </c>
      <c r="M2" s="15">
        <v>60.0</v>
      </c>
      <c r="N2" s="15">
        <v>60.0</v>
      </c>
      <c r="O2" s="15">
        <v>60.0</v>
      </c>
      <c r="P2" s="17">
        <v>60.0</v>
      </c>
      <c r="Q2" s="17">
        <v>57.0</v>
      </c>
      <c r="R2" s="15">
        <v>60.0</v>
      </c>
      <c r="S2" s="15">
        <v>60.0</v>
      </c>
      <c r="T2" s="15">
        <v>60.0</v>
      </c>
      <c r="U2" s="15">
        <v>57.0</v>
      </c>
      <c r="V2" s="15">
        <f t="shared" ref="V2:V7" si="2">SUM(D2:S2)-T2-U2</f>
        <v>720</v>
      </c>
    </row>
    <row r="3">
      <c r="A3" s="13" t="s">
        <v>19</v>
      </c>
      <c r="B3" s="16" t="s">
        <v>10</v>
      </c>
      <c r="C3" s="16">
        <f t="shared" si="1"/>
        <v>564</v>
      </c>
      <c r="D3" s="15">
        <v>57.0</v>
      </c>
      <c r="E3" s="15">
        <v>57.0</v>
      </c>
      <c r="F3" s="15" t="s">
        <v>15</v>
      </c>
      <c r="G3" s="15" t="s">
        <v>15</v>
      </c>
      <c r="H3" s="15">
        <v>57.0</v>
      </c>
      <c r="I3" s="15">
        <v>57.0</v>
      </c>
      <c r="J3" s="15">
        <v>57.0</v>
      </c>
      <c r="K3" s="37">
        <v>57.0</v>
      </c>
      <c r="L3" s="15">
        <v>57.0</v>
      </c>
      <c r="M3" s="15">
        <v>57.0</v>
      </c>
      <c r="N3" s="15">
        <v>54.0</v>
      </c>
      <c r="O3" s="15">
        <v>54.0</v>
      </c>
      <c r="P3" s="17">
        <v>0.0</v>
      </c>
      <c r="Q3" s="17">
        <v>0.0</v>
      </c>
      <c r="R3" s="15">
        <v>0.0</v>
      </c>
      <c r="S3" s="15">
        <v>0.0</v>
      </c>
      <c r="T3" s="15">
        <v>0.0</v>
      </c>
      <c r="U3" s="15">
        <v>0.0</v>
      </c>
      <c r="V3" s="15">
        <f t="shared" si="2"/>
        <v>564</v>
      </c>
    </row>
    <row r="4">
      <c r="A4" s="13" t="s">
        <v>34</v>
      </c>
      <c r="B4" s="13" t="s">
        <v>10</v>
      </c>
      <c r="C4" s="16">
        <f t="shared" si="1"/>
        <v>270</v>
      </c>
      <c r="D4" s="15">
        <v>0.0</v>
      </c>
      <c r="E4" s="15">
        <v>0.0</v>
      </c>
      <c r="F4" s="15" t="s">
        <v>15</v>
      </c>
      <c r="G4" s="15" t="s">
        <v>15</v>
      </c>
      <c r="H4" s="15">
        <v>54.0</v>
      </c>
      <c r="I4" s="15">
        <v>54.0</v>
      </c>
      <c r="J4" s="15">
        <v>0.0</v>
      </c>
      <c r="K4" s="15">
        <v>0.0</v>
      </c>
      <c r="L4" s="15">
        <v>54.0</v>
      </c>
      <c r="M4" s="15">
        <v>54.0</v>
      </c>
      <c r="N4" s="15">
        <v>0.0</v>
      </c>
      <c r="O4" s="17">
        <v>0.0</v>
      </c>
      <c r="P4" s="17">
        <v>0.0</v>
      </c>
      <c r="Q4" s="15">
        <v>0.0</v>
      </c>
      <c r="R4" s="15">
        <v>54.0</v>
      </c>
      <c r="S4" s="15">
        <v>0.0</v>
      </c>
      <c r="T4" s="15">
        <v>0.0</v>
      </c>
      <c r="U4" s="15">
        <v>0.0</v>
      </c>
      <c r="V4" s="15">
        <f t="shared" si="2"/>
        <v>270</v>
      </c>
    </row>
    <row r="5">
      <c r="A5" s="13" t="s">
        <v>9</v>
      </c>
      <c r="B5" s="46"/>
      <c r="C5" s="16">
        <f t="shared" si="1"/>
        <v>336</v>
      </c>
      <c r="D5" s="15">
        <v>0.0</v>
      </c>
      <c r="E5" s="15">
        <v>0.0</v>
      </c>
      <c r="F5" s="15" t="s">
        <v>15</v>
      </c>
      <c r="G5" s="15" t="s">
        <v>15</v>
      </c>
      <c r="H5" s="15">
        <v>0.0</v>
      </c>
      <c r="I5" s="15">
        <v>0.0</v>
      </c>
      <c r="J5" s="15">
        <v>0.0</v>
      </c>
      <c r="K5" s="15">
        <v>0.0</v>
      </c>
      <c r="L5" s="17">
        <v>0.0</v>
      </c>
      <c r="M5" s="17">
        <v>0.0</v>
      </c>
      <c r="N5" s="15">
        <v>57.0</v>
      </c>
      <c r="O5" s="15">
        <v>57.0</v>
      </c>
      <c r="P5" s="15">
        <v>54.0</v>
      </c>
      <c r="Q5" s="15">
        <v>54.0</v>
      </c>
      <c r="R5" s="15">
        <v>57.0</v>
      </c>
      <c r="S5" s="15">
        <v>57.0</v>
      </c>
      <c r="T5" s="15">
        <v>0.0</v>
      </c>
      <c r="U5" s="15">
        <v>0.0</v>
      </c>
      <c r="V5" s="15">
        <f t="shared" si="2"/>
        <v>336</v>
      </c>
    </row>
    <row r="6">
      <c r="A6" s="13" t="s">
        <v>26</v>
      </c>
      <c r="B6" s="49"/>
      <c r="C6" s="16">
        <f t="shared" si="1"/>
        <v>117</v>
      </c>
      <c r="D6" s="15">
        <v>0.0</v>
      </c>
      <c r="E6" s="15">
        <v>0.0</v>
      </c>
      <c r="F6" s="15" t="s">
        <v>15</v>
      </c>
      <c r="G6" s="15" t="s">
        <v>15</v>
      </c>
      <c r="H6" s="15">
        <v>0.0</v>
      </c>
      <c r="I6" s="15">
        <v>0.0</v>
      </c>
      <c r="J6" s="15">
        <v>0.0</v>
      </c>
      <c r="K6" s="15">
        <v>0.0</v>
      </c>
      <c r="L6" s="15">
        <v>0.0</v>
      </c>
      <c r="M6" s="15">
        <v>0.0</v>
      </c>
      <c r="N6" s="17">
        <v>0.0</v>
      </c>
      <c r="O6" s="17">
        <v>0.0</v>
      </c>
      <c r="P6" s="15">
        <v>57.0</v>
      </c>
      <c r="Q6" s="15">
        <v>60.0</v>
      </c>
      <c r="R6" s="15">
        <v>0.0</v>
      </c>
      <c r="S6" s="15">
        <v>0.0</v>
      </c>
      <c r="T6" s="15">
        <v>0.0</v>
      </c>
      <c r="U6" s="15">
        <v>0.0</v>
      </c>
      <c r="V6" s="15">
        <f t="shared" si="2"/>
        <v>117</v>
      </c>
    </row>
    <row r="7">
      <c r="A7" s="13" t="s">
        <v>21</v>
      </c>
      <c r="C7" s="16">
        <f t="shared" si="1"/>
        <v>60</v>
      </c>
      <c r="D7" s="15">
        <v>0.0</v>
      </c>
      <c r="E7" s="15">
        <v>0.0</v>
      </c>
      <c r="F7" s="15" t="s">
        <v>15</v>
      </c>
      <c r="G7" s="15" t="s">
        <v>15</v>
      </c>
      <c r="H7" s="15">
        <v>0.0</v>
      </c>
      <c r="I7" s="15">
        <v>0.0</v>
      </c>
      <c r="J7" s="15">
        <v>0.0</v>
      </c>
      <c r="K7" s="15">
        <v>0.0</v>
      </c>
      <c r="L7" s="15">
        <v>0.0</v>
      </c>
      <c r="M7" s="15">
        <v>0.0</v>
      </c>
      <c r="N7" s="15">
        <v>0.0</v>
      </c>
      <c r="O7" s="15">
        <v>0.0</v>
      </c>
      <c r="P7" s="15">
        <v>0.0</v>
      </c>
      <c r="Q7" s="15">
        <v>0.0</v>
      </c>
      <c r="R7" s="15">
        <v>0.0</v>
      </c>
      <c r="S7" s="15">
        <v>60.0</v>
      </c>
      <c r="T7" s="15">
        <v>0.0</v>
      </c>
      <c r="U7" s="15">
        <v>0.0</v>
      </c>
      <c r="V7" s="15">
        <f t="shared" si="2"/>
        <v>60</v>
      </c>
    </row>
    <row r="8">
      <c r="A8" s="19"/>
      <c r="D8" s="19"/>
      <c r="E8" s="19"/>
      <c r="F8" s="19"/>
    </row>
    <row r="9">
      <c r="A9" s="19"/>
      <c r="D9" s="19"/>
      <c r="E9" s="19"/>
      <c r="F9" s="19"/>
    </row>
    <row r="10">
      <c r="A10" s="19"/>
      <c r="D10" s="19"/>
      <c r="E10" s="19"/>
      <c r="F10" s="19"/>
    </row>
  </sheetData>
  <drawing r:id="rId1"/>
</worksheet>
</file>